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1480" yWindow="-120" windowWidth="29040" windowHeight="15840"/>
  </bookViews>
  <sheets>
    <sheet name="Sheet1" sheetId="1" r:id="rId1"/>
  </sheets>
  <definedNames>
    <definedName name="_xlnm._FilterDatabase" localSheetId="0" hidden="1">Sheet1!$B$1:$DD$163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50" i="1"/>
  <c r="R129"/>
  <c r="Q129"/>
  <c r="R148"/>
  <c r="Q148"/>
  <c r="Q24"/>
  <c r="Q13"/>
  <c r="R163" l="1"/>
  <c r="Q163"/>
  <c r="R162"/>
  <c r="Q162"/>
  <c r="R161"/>
  <c r="Q161"/>
  <c r="R160"/>
  <c r="Q160"/>
  <c r="R159"/>
  <c r="Q159"/>
  <c r="R158"/>
  <c r="Q158"/>
  <c r="R157"/>
  <c r="Q157"/>
  <c r="R156"/>
  <c r="Q156"/>
  <c r="R155"/>
  <c r="Q155"/>
  <c r="R154"/>
  <c r="Q154"/>
  <c r="R153"/>
  <c r="Q153"/>
  <c r="R152"/>
  <c r="Q152"/>
  <c r="R151"/>
  <c r="Q151"/>
  <c r="R150"/>
  <c r="Q150"/>
  <c r="R149"/>
  <c r="Q149"/>
  <c r="R147"/>
  <c r="Q147"/>
  <c r="R146"/>
  <c r="Q146"/>
  <c r="R145"/>
  <c r="Q145"/>
  <c r="R144"/>
  <c r="Q144"/>
  <c r="R143"/>
  <c r="Q143"/>
  <c r="R142"/>
  <c r="Q142"/>
  <c r="R141"/>
  <c r="Q141"/>
  <c r="R140"/>
  <c r="Q140"/>
  <c r="R139"/>
  <c r="Q139"/>
  <c r="R138"/>
  <c r="Q138"/>
  <c r="R137"/>
  <c r="Q137"/>
  <c r="R136"/>
  <c r="Q136"/>
  <c r="R135"/>
  <c r="Q135"/>
  <c r="R134"/>
  <c r="Q134"/>
  <c r="R133"/>
  <c r="Q133"/>
  <c r="R132"/>
  <c r="Q132"/>
  <c r="R131"/>
  <c r="Q131"/>
  <c r="R130"/>
  <c r="Q130"/>
  <c r="R128"/>
  <c r="Q128"/>
  <c r="R127"/>
  <c r="Q127"/>
  <c r="R126"/>
  <c r="Q126"/>
  <c r="R125"/>
  <c r="Q125"/>
  <c r="R124"/>
  <c r="Q124"/>
  <c r="R123"/>
  <c r="Q123"/>
  <c r="R122"/>
  <c r="Q122"/>
  <c r="R121"/>
  <c r="Q121"/>
  <c r="R120"/>
  <c r="Q120"/>
  <c r="R119"/>
  <c r="Q119"/>
  <c r="R118"/>
  <c r="Q118"/>
  <c r="R117"/>
  <c r="Q117"/>
  <c r="R116"/>
  <c r="Q116"/>
  <c r="R115"/>
  <c r="Q115"/>
  <c r="R114"/>
  <c r="Q114"/>
  <c r="R113"/>
  <c r="Q113"/>
  <c r="R112"/>
  <c r="Q112"/>
  <c r="R111"/>
  <c r="Q111"/>
  <c r="R110"/>
  <c r="Q110"/>
  <c r="R109"/>
  <c r="Q109"/>
  <c r="Q108"/>
  <c r="R107"/>
  <c r="Q107"/>
  <c r="R106"/>
  <c r="Q106"/>
  <c r="R105"/>
  <c r="Q105"/>
  <c r="R104"/>
  <c r="Q104"/>
  <c r="R103"/>
  <c r="Q103"/>
  <c r="R102"/>
  <c r="Q102"/>
  <c r="R101"/>
  <c r="Q101"/>
  <c r="R100"/>
  <c r="Q100"/>
  <c r="R99"/>
  <c r="Q99"/>
  <c r="R98"/>
  <c r="Q98"/>
  <c r="R97"/>
  <c r="Q97"/>
  <c r="R96"/>
  <c r="Q96"/>
  <c r="R95"/>
  <c r="Q95"/>
  <c r="R94"/>
  <c r="Q94"/>
  <c r="R93"/>
  <c r="Q93"/>
  <c r="R92"/>
  <c r="Q92"/>
  <c r="R91"/>
  <c r="Q91"/>
  <c r="R90"/>
  <c r="Q90"/>
  <c r="R89"/>
  <c r="Q89"/>
  <c r="Q88"/>
  <c r="Q87"/>
  <c r="Q86"/>
  <c r="Q85"/>
  <c r="Q84"/>
  <c r="Q83"/>
  <c r="Q82"/>
  <c r="Q81"/>
  <c r="Q80"/>
  <c r="Q79"/>
  <c r="Q78"/>
  <c r="Q77"/>
  <c r="Q76"/>
  <c r="Q75"/>
  <c r="Q74"/>
  <c r="Q73"/>
  <c r="Q72"/>
  <c r="Q71"/>
  <c r="Q70"/>
  <c r="Q69"/>
  <c r="Q68"/>
  <c r="Q67"/>
  <c r="Q66"/>
  <c r="Q65"/>
  <c r="Q64"/>
  <c r="Q63"/>
  <c r="Q62"/>
  <c r="Q61"/>
  <c r="Q60"/>
  <c r="Q59"/>
  <c r="Q58"/>
  <c r="Q57"/>
  <c r="Q56"/>
  <c r="Q55"/>
  <c r="Q54"/>
  <c r="Q53"/>
  <c r="Q52"/>
  <c r="Q51"/>
  <c r="Q49"/>
  <c r="Q48"/>
  <c r="Q47"/>
  <c r="Q46"/>
  <c r="Q45"/>
  <c r="Q44"/>
  <c r="Q43"/>
  <c r="Q42"/>
  <c r="Q41"/>
  <c r="Q40"/>
  <c r="Q39"/>
  <c r="Q38"/>
  <c r="Q37"/>
  <c r="Q36"/>
  <c r="Q35"/>
  <c r="Q34"/>
  <c r="Q33"/>
  <c r="Q32"/>
  <c r="Q31"/>
  <c r="Q30"/>
  <c r="Q29"/>
  <c r="Q28"/>
  <c r="Q27"/>
  <c r="Q26"/>
  <c r="Q25"/>
  <c r="Q23"/>
  <c r="Q22"/>
  <c r="Q21"/>
  <c r="Q20"/>
  <c r="Q19"/>
  <c r="Q18"/>
  <c r="Q17"/>
  <c r="Q16"/>
  <c r="Q15"/>
  <c r="Q14"/>
  <c r="Q12"/>
  <c r="Q11"/>
  <c r="Q10"/>
  <c r="Q9"/>
  <c r="Q8"/>
  <c r="Q7"/>
  <c r="Q6"/>
  <c r="Q5"/>
  <c r="Q4"/>
  <c r="Q3"/>
  <c r="Q2"/>
</calcChain>
</file>

<file path=xl/sharedStrings.xml><?xml version="1.0" encoding="utf-8"?>
<sst xmlns="http://schemas.openxmlformats.org/spreadsheetml/2006/main" count="2098" uniqueCount="557">
  <si>
    <t>rupture
1)Y
2) N</t>
  </si>
  <si>
    <t>14.5</t>
  </si>
  <si>
    <t>21.6</t>
  </si>
  <si>
    <t>27.0</t>
  </si>
  <si>
    <t>17.3</t>
  </si>
  <si>
    <t>26.5</t>
  </si>
  <si>
    <t>22.5</t>
  </si>
  <si>
    <t>21.5</t>
  </si>
  <si>
    <t>28.6</t>
  </si>
  <si>
    <t>148.0</t>
  </si>
  <si>
    <t>34.1</t>
  </si>
  <si>
    <t>28.5</t>
  </si>
  <si>
    <t>8664</t>
  </si>
  <si>
    <t>81.9</t>
  </si>
  <si>
    <t>24.4</t>
  </si>
  <si>
    <t>20.6</t>
  </si>
  <si>
    <t>172.5</t>
  </si>
  <si>
    <t>15.1</t>
  </si>
  <si>
    <t>41.2</t>
  </si>
  <si>
    <t>18.0</t>
  </si>
  <si>
    <t>25.8</t>
  </si>
  <si>
    <t>143.7</t>
  </si>
  <si>
    <t>144.4</t>
  </si>
  <si>
    <t>142.9</t>
  </si>
  <si>
    <t>148.5</t>
  </si>
  <si>
    <t>151.6</t>
  </si>
  <si>
    <t>160.9</t>
  </si>
  <si>
    <t>157.5</t>
  </si>
  <si>
    <t>155.2</t>
  </si>
  <si>
    <t>152.1</t>
  </si>
  <si>
    <t>162.6</t>
  </si>
  <si>
    <t>159.6</t>
  </si>
  <si>
    <t>160.5</t>
  </si>
  <si>
    <t>154.6</t>
  </si>
  <si>
    <t>168.5</t>
  </si>
  <si>
    <t>163.1</t>
  </si>
  <si>
    <t>152.6</t>
  </si>
  <si>
    <t>166.2</t>
  </si>
  <si>
    <t>170.7</t>
  </si>
  <si>
    <t>169.9</t>
  </si>
  <si>
    <t>166.6</t>
  </si>
  <si>
    <t>164.5</t>
  </si>
  <si>
    <t>155.1</t>
  </si>
  <si>
    <t>158.5</t>
  </si>
  <si>
    <t>155.5</t>
  </si>
  <si>
    <t>159.4</t>
  </si>
  <si>
    <t>156.9</t>
  </si>
  <si>
    <t>155.4</t>
  </si>
  <si>
    <t>143.8</t>
  </si>
  <si>
    <t>147.6</t>
  </si>
  <si>
    <t>164.3</t>
  </si>
  <si>
    <t>160.7</t>
  </si>
  <si>
    <t>157.9</t>
  </si>
  <si>
    <t>167.8</t>
  </si>
  <si>
    <t>157.2</t>
  </si>
  <si>
    <t>155.7</t>
  </si>
  <si>
    <t>162.9</t>
  </si>
  <si>
    <t>165.6</t>
  </si>
  <si>
    <t>159.3</t>
  </si>
  <si>
    <t>160.1</t>
  </si>
  <si>
    <t>154.5</t>
  </si>
  <si>
    <t>157.3</t>
  </si>
  <si>
    <t>157.8</t>
  </si>
  <si>
    <t>154.8</t>
  </si>
  <si>
    <t>164.2</t>
  </si>
  <si>
    <t>161.3</t>
  </si>
  <si>
    <t>162.1</t>
  </si>
  <si>
    <t>47.8</t>
  </si>
  <si>
    <t>164.9</t>
  </si>
  <si>
    <t>158.2</t>
  </si>
  <si>
    <t>48.7</t>
  </si>
  <si>
    <t>43.1</t>
  </si>
  <si>
    <t>60.5</t>
  </si>
  <si>
    <t>58.5</t>
  </si>
  <si>
    <t>52.3</t>
  </si>
  <si>
    <t>44.3</t>
  </si>
  <si>
    <t>58.1</t>
  </si>
  <si>
    <t>60.3</t>
  </si>
  <si>
    <t>57.31</t>
  </si>
  <si>
    <t>53.3</t>
  </si>
  <si>
    <t>76.4</t>
  </si>
  <si>
    <t>49.7</t>
  </si>
  <si>
    <t>82.4</t>
  </si>
  <si>
    <t>54.7</t>
  </si>
  <si>
    <t>63.6</t>
  </si>
  <si>
    <t>48.35</t>
  </si>
  <si>
    <t>52.7</t>
  </si>
  <si>
    <t>61.75</t>
  </si>
  <si>
    <t>72.2</t>
  </si>
  <si>
    <t>64.6</t>
  </si>
  <si>
    <t>47.5</t>
  </si>
  <si>
    <t>56.8</t>
  </si>
  <si>
    <t>60.6</t>
  </si>
  <si>
    <t>58.9</t>
  </si>
  <si>
    <t>57.5</t>
  </si>
  <si>
    <t>78.2</t>
  </si>
  <si>
    <t>69.1</t>
  </si>
  <si>
    <t>54.8</t>
  </si>
  <si>
    <t>47.7</t>
  </si>
  <si>
    <t>36.3</t>
  </si>
  <si>
    <t>46.3</t>
  </si>
  <si>
    <t>73.5</t>
  </si>
  <si>
    <t>50.2</t>
  </si>
  <si>
    <t>62.5</t>
  </si>
  <si>
    <t>58.2</t>
  </si>
  <si>
    <t>67.9</t>
  </si>
  <si>
    <t>65.2</t>
  </si>
  <si>
    <t>95.1</t>
  </si>
  <si>
    <t>68.7</t>
  </si>
  <si>
    <t>49.2</t>
  </si>
  <si>
    <t>67.5</t>
  </si>
  <si>
    <t>13.1</t>
  </si>
  <si>
    <t>55.6</t>
  </si>
  <si>
    <t>65.8</t>
  </si>
  <si>
    <t>79.7</t>
  </si>
  <si>
    <t>55.9</t>
  </si>
  <si>
    <t>53.2</t>
  </si>
  <si>
    <t>61.5</t>
  </si>
  <si>
    <t>77.9</t>
  </si>
  <si>
    <t>64.8</t>
  </si>
  <si>
    <t>49.9</t>
  </si>
  <si>
    <t>49.8</t>
  </si>
  <si>
    <t>61.4</t>
  </si>
  <si>
    <t>50.4</t>
  </si>
  <si>
    <t>52.1</t>
  </si>
  <si>
    <t>59.2</t>
  </si>
  <si>
    <t>51.5</t>
  </si>
  <si>
    <t>63.7</t>
  </si>
  <si>
    <t>55.18</t>
  </si>
  <si>
    <t>67.3</t>
  </si>
  <si>
    <t>64.5</t>
  </si>
  <si>
    <t>55.8</t>
  </si>
  <si>
    <t>71.6</t>
  </si>
  <si>
    <t>12.5</t>
  </si>
  <si>
    <t>12.9</t>
  </si>
  <si>
    <t>13.0</t>
  </si>
  <si>
    <t>11.0</t>
  </si>
  <si>
    <t>14.1</t>
  </si>
  <si>
    <t>13.2</t>
  </si>
  <si>
    <t>12.7</t>
  </si>
  <si>
    <t>10.9</t>
  </si>
  <si>
    <t>11.2</t>
  </si>
  <si>
    <t>14.8</t>
  </si>
  <si>
    <t>13.5</t>
  </si>
  <si>
    <t>12.6</t>
  </si>
  <si>
    <t>11.6</t>
  </si>
  <si>
    <t>11.7</t>
  </si>
  <si>
    <t>11.4</t>
  </si>
  <si>
    <t>13.7</t>
  </si>
  <si>
    <t>11.5</t>
  </si>
  <si>
    <t>12.3</t>
  </si>
  <si>
    <t>12.0</t>
  </si>
  <si>
    <t>12.8</t>
  </si>
  <si>
    <t>10.0</t>
  </si>
  <si>
    <t>14.3</t>
  </si>
  <si>
    <t>10.2</t>
  </si>
  <si>
    <t>11.3</t>
  </si>
  <si>
    <t>14.4</t>
  </si>
  <si>
    <t>12.1</t>
  </si>
  <si>
    <t>13.6</t>
  </si>
  <si>
    <t>13.4</t>
  </si>
  <si>
    <t>13.8</t>
  </si>
  <si>
    <t>12.2</t>
  </si>
  <si>
    <t>11.9</t>
  </si>
  <si>
    <t>13.3</t>
  </si>
  <si>
    <t>10.6</t>
  </si>
  <si>
    <t>10.5</t>
  </si>
  <si>
    <t>10.8</t>
  </si>
  <si>
    <t>13.9</t>
  </si>
  <si>
    <t>14.0</t>
  </si>
  <si>
    <t>12.4</t>
  </si>
  <si>
    <t>10.3</t>
  </si>
  <si>
    <t>10.4</t>
  </si>
  <si>
    <t>10.7</t>
  </si>
  <si>
    <t>11.8</t>
  </si>
  <si>
    <t>22.1</t>
  </si>
  <si>
    <t>11.1</t>
  </si>
  <si>
    <t>15.7</t>
  </si>
  <si>
    <t>257.5</t>
  </si>
  <si>
    <t>14.2</t>
  </si>
  <si>
    <t>10.1</t>
  </si>
  <si>
    <t>213.4</t>
  </si>
  <si>
    <t>47.4</t>
  </si>
  <si>
    <t>660.9</t>
  </si>
  <si>
    <t xml:space="preserve">33.2 </t>
  </si>
  <si>
    <t>20.1</t>
  </si>
  <si>
    <t>34.6</t>
  </si>
  <si>
    <t>23.0</t>
  </si>
  <si>
    <t>25.7</t>
  </si>
  <si>
    <t>522.6</t>
  </si>
  <si>
    <t>32.5</t>
  </si>
  <si>
    <t>66.6</t>
  </si>
  <si>
    <t>54.2</t>
  </si>
  <si>
    <t>38.1</t>
  </si>
  <si>
    <t>19.1</t>
  </si>
  <si>
    <t>38.9</t>
  </si>
  <si>
    <t>16.8</t>
  </si>
  <si>
    <t>79.9</t>
  </si>
  <si>
    <t>224.0</t>
  </si>
  <si>
    <t>23.3</t>
  </si>
  <si>
    <t>24.6</t>
  </si>
  <si>
    <t>18.3</t>
  </si>
  <si>
    <t>40.2</t>
  </si>
  <si>
    <t>23.9</t>
  </si>
  <si>
    <t>21.9</t>
  </si>
  <si>
    <t>16.1</t>
  </si>
  <si>
    <t>19.3</t>
  </si>
  <si>
    <t>167.5</t>
  </si>
  <si>
    <t>5457.1</t>
  </si>
  <si>
    <t>26.9</t>
  </si>
  <si>
    <t>19.5</t>
  </si>
  <si>
    <t>31.3</t>
  </si>
  <si>
    <t>27.1</t>
  </si>
  <si>
    <t>16.9</t>
  </si>
  <si>
    <t>22.7</t>
  </si>
  <si>
    <t>15.2</t>
  </si>
  <si>
    <t>20.8</t>
  </si>
  <si>
    <t>45.5</t>
  </si>
  <si>
    <t>24.0</t>
  </si>
  <si>
    <t>18.2</t>
  </si>
  <si>
    <t>38.6</t>
  </si>
  <si>
    <t>220.5</t>
  </si>
  <si>
    <t>17.8</t>
  </si>
  <si>
    <t>17.4</t>
  </si>
  <si>
    <t>25.3</t>
  </si>
  <si>
    <t>18.5</t>
  </si>
  <si>
    <t>79.2</t>
  </si>
  <si>
    <t>15.5</t>
  </si>
  <si>
    <t>17.0</t>
  </si>
  <si>
    <t>22.2</t>
  </si>
  <si>
    <t>158.1</t>
  </si>
  <si>
    <t>3743</t>
  </si>
  <si>
    <t>372.5</t>
  </si>
  <si>
    <t>17.5</t>
  </si>
  <si>
    <t>20.4</t>
  </si>
  <si>
    <t>2017-8-29</t>
  </si>
  <si>
    <t>2017-9-4</t>
  </si>
  <si>
    <t>2017-8.25</t>
  </si>
  <si>
    <t>2017-6-30</t>
  </si>
  <si>
    <t>2017-7-11</t>
  </si>
  <si>
    <t>2017-9-18</t>
  </si>
  <si>
    <t>2017-8-23</t>
  </si>
  <si>
    <t>2017-9-29</t>
  </si>
  <si>
    <t>2017-9-25</t>
  </si>
  <si>
    <t>2017-9-22</t>
  </si>
  <si>
    <t>2017-9-19</t>
  </si>
  <si>
    <t>2017-7-3</t>
  </si>
  <si>
    <t>2017-7-10</t>
  </si>
  <si>
    <t>2016-11-4</t>
  </si>
  <si>
    <t>2017-4-24</t>
  </si>
  <si>
    <t>2016-9-23</t>
  </si>
  <si>
    <t>2016-11-14</t>
  </si>
  <si>
    <t>2016-12-15</t>
  </si>
  <si>
    <t>2017-6-12</t>
  </si>
  <si>
    <t>2017-8-8</t>
  </si>
  <si>
    <t>2017-4-25</t>
  </si>
  <si>
    <t>2016-1-20</t>
  </si>
  <si>
    <t>2017-9-21</t>
  </si>
  <si>
    <t>2017-6-2</t>
  </si>
  <si>
    <t>2017-8-1</t>
  </si>
  <si>
    <t>2015-10-7</t>
  </si>
  <si>
    <t>2016-5-18</t>
  </si>
  <si>
    <t>2017-10-2</t>
  </si>
  <si>
    <t>2017-9-26</t>
  </si>
  <si>
    <t>2017-8-2</t>
  </si>
  <si>
    <t>2017-9-7</t>
  </si>
  <si>
    <t>2017-3-20</t>
  </si>
  <si>
    <t>2015-2-13</t>
  </si>
  <si>
    <t>2017-7-13</t>
  </si>
  <si>
    <t>2016-9-19</t>
  </si>
  <si>
    <t>2017-6-15</t>
  </si>
  <si>
    <t>2015-11-09</t>
  </si>
  <si>
    <t>2017-4-21</t>
  </si>
  <si>
    <t>2013-5-31</t>
  </si>
  <si>
    <t>2013-5-23</t>
  </si>
  <si>
    <t>2015-12-16</t>
  </si>
  <si>
    <t>2016-9-22</t>
  </si>
  <si>
    <t>2016-6-9</t>
  </si>
  <si>
    <t>2014-9-1</t>
  </si>
  <si>
    <t>2017-4-18</t>
  </si>
  <si>
    <t>2017-8-31</t>
  </si>
  <si>
    <t>2017-3-21</t>
  </si>
  <si>
    <t>2012-9-13</t>
  </si>
  <si>
    <t>2013-8-12</t>
  </si>
  <si>
    <t>2016-2-29</t>
  </si>
  <si>
    <t>2016-4-25</t>
  </si>
  <si>
    <t>2013-12-2</t>
  </si>
  <si>
    <t>2011-2-14</t>
  </si>
  <si>
    <t>2013-11-19</t>
  </si>
  <si>
    <t>2017-8-11</t>
  </si>
  <si>
    <t>2017-4-28</t>
  </si>
  <si>
    <t>2017-9-1</t>
  </si>
  <si>
    <t>2009-11-4</t>
  </si>
  <si>
    <t>2017-4-14</t>
  </si>
  <si>
    <t>2009-12-17</t>
  </si>
  <si>
    <t>2014-3-17</t>
  </si>
  <si>
    <t>2011-12-12</t>
  </si>
  <si>
    <t>2017-7-24</t>
  </si>
  <si>
    <t>2014-10-27</t>
  </si>
  <si>
    <t>2009-4-6</t>
  </si>
  <si>
    <t>2015-11-27</t>
  </si>
  <si>
    <t>2010-6-11</t>
  </si>
  <si>
    <t>2009-9-22</t>
  </si>
  <si>
    <t>2011-6-3</t>
  </si>
  <si>
    <t>2012-1-6</t>
  </si>
  <si>
    <t>Hb_pre-op</t>
  </si>
  <si>
    <t>Hb_post-op</t>
  </si>
  <si>
    <t>51691.00</t>
  </si>
  <si>
    <t>last opd f/u</t>
  </si>
  <si>
    <t>2017-3-27
(2017-10-12 예정)</t>
  </si>
  <si>
    <t>2017-5-29
(2017-10-12 예정)</t>
  </si>
  <si>
    <t>0</t>
  </si>
  <si>
    <t>41</t>
  </si>
  <si>
    <t>50</t>
  </si>
  <si>
    <t>47</t>
  </si>
  <si>
    <t>51</t>
  </si>
  <si>
    <t>20</t>
  </si>
  <si>
    <t>71</t>
  </si>
  <si>
    <t>65</t>
  </si>
  <si>
    <t>32</t>
  </si>
  <si>
    <t>36</t>
  </si>
  <si>
    <t>72</t>
  </si>
  <si>
    <t>68</t>
  </si>
  <si>
    <t>42</t>
  </si>
  <si>
    <t>43</t>
  </si>
  <si>
    <t>78</t>
  </si>
  <si>
    <t>37</t>
  </si>
  <si>
    <t>25</t>
  </si>
  <si>
    <t>59</t>
  </si>
  <si>
    <t>77</t>
  </si>
  <si>
    <t>62</t>
  </si>
  <si>
    <t>55</t>
  </si>
  <si>
    <t>28</t>
  </si>
  <si>
    <t>52</t>
  </si>
  <si>
    <t>35</t>
  </si>
  <si>
    <t>24</t>
  </si>
  <si>
    <t>15</t>
  </si>
  <si>
    <t>17</t>
  </si>
  <si>
    <t>19</t>
  </si>
  <si>
    <t>58</t>
  </si>
  <si>
    <t>26</t>
  </si>
  <si>
    <t>57</t>
  </si>
  <si>
    <t>70</t>
  </si>
  <si>
    <t>16</t>
  </si>
  <si>
    <t>46</t>
  </si>
  <si>
    <t>31</t>
  </si>
  <si>
    <t>21</t>
  </si>
  <si>
    <t>18</t>
  </si>
  <si>
    <t>38</t>
  </si>
  <si>
    <t>29</t>
  </si>
  <si>
    <t>48</t>
  </si>
  <si>
    <t>45</t>
  </si>
  <si>
    <t>63</t>
  </si>
  <si>
    <t>33</t>
  </si>
  <si>
    <t>44</t>
  </si>
  <si>
    <t>67</t>
  </si>
  <si>
    <t>23</t>
  </si>
  <si>
    <t>49</t>
  </si>
  <si>
    <t>162</t>
  </si>
  <si>
    <t>161</t>
  </si>
  <si>
    <t>157</t>
  </si>
  <si>
    <t>160</t>
  </si>
  <si>
    <t>172</t>
  </si>
  <si>
    <t/>
  </si>
  <si>
    <t>164</t>
  </si>
  <si>
    <t>167</t>
  </si>
  <si>
    <t>168</t>
  </si>
  <si>
    <t>159</t>
  </si>
  <si>
    <t>154</t>
  </si>
  <si>
    <t>153</t>
  </si>
  <si>
    <t>158</t>
  </si>
  <si>
    <t>155</t>
  </si>
  <si>
    <t>148</t>
  </si>
  <si>
    <t>165</t>
  </si>
  <si>
    <t>163</t>
  </si>
  <si>
    <t>80</t>
  </si>
  <si>
    <t>87</t>
  </si>
  <si>
    <t>61</t>
  </si>
  <si>
    <t>73</t>
  </si>
  <si>
    <t>66</t>
  </si>
  <si>
    <t>8.6</t>
  </si>
  <si>
    <t>7.0</t>
  </si>
  <si>
    <t>9.7</t>
  </si>
  <si>
    <t>9.9</t>
  </si>
  <si>
    <t>8.4</t>
  </si>
  <si>
    <t>7.8</t>
  </si>
  <si>
    <t>9.1</t>
  </si>
  <si>
    <t>9.3</t>
  </si>
  <si>
    <t>9.2</t>
  </si>
  <si>
    <t>7.7</t>
  </si>
  <si>
    <t>9.0</t>
  </si>
  <si>
    <t>9.6</t>
  </si>
  <si>
    <t>9.5</t>
  </si>
  <si>
    <t>9.8</t>
  </si>
  <si>
    <t>8.0</t>
  </si>
  <si>
    <t>8.8</t>
  </si>
  <si>
    <t>83</t>
  </si>
  <si>
    <t>2</t>
  </si>
  <si>
    <t>1</t>
  </si>
  <si>
    <t>N</t>
  </si>
  <si>
    <t>5.4</t>
  </si>
  <si>
    <t>4.4</t>
  </si>
  <si>
    <t>5.2</t>
  </si>
  <si>
    <t>7.5</t>
  </si>
  <si>
    <t>7.6</t>
  </si>
  <si>
    <t>5.6</t>
  </si>
  <si>
    <t>2.9</t>
  </si>
  <si>
    <t>3.5</t>
  </si>
  <si>
    <t>7.9</t>
  </si>
  <si>
    <t>2.8</t>
  </si>
  <si>
    <t>3.8</t>
  </si>
  <si>
    <t>6.4</t>
  </si>
  <si>
    <t>7.2</t>
  </si>
  <si>
    <t>4.0</t>
  </si>
  <si>
    <t>4.3</t>
  </si>
  <si>
    <t>255</t>
  </si>
  <si>
    <t>9.4</t>
  </si>
  <si>
    <t>6.2</t>
  </si>
  <si>
    <t>1.8</t>
  </si>
  <si>
    <t>8.2</t>
  </si>
  <si>
    <t>5.9</t>
  </si>
  <si>
    <t>7.3</t>
  </si>
  <si>
    <t>4</t>
  </si>
  <si>
    <t>13</t>
  </si>
  <si>
    <t>27</t>
  </si>
  <si>
    <t>7</t>
  </si>
  <si>
    <t>8</t>
  </si>
  <si>
    <t>3</t>
  </si>
  <si>
    <t>5</t>
  </si>
  <si>
    <t>14</t>
  </si>
  <si>
    <t>22</t>
  </si>
  <si>
    <t>11</t>
  </si>
  <si>
    <t>30</t>
  </si>
  <si>
    <t>79</t>
  </si>
  <si>
    <t>40</t>
  </si>
  <si>
    <t>56</t>
  </si>
  <si>
    <t>69</t>
  </si>
  <si>
    <t>84</t>
  </si>
  <si>
    <t>90</t>
  </si>
  <si>
    <t>97</t>
  </si>
  <si>
    <t>98</t>
  </si>
  <si>
    <t>8.5</t>
  </si>
  <si>
    <t>5.0</t>
  </si>
  <si>
    <t>BMI</t>
  </si>
  <si>
    <t>3.2</t>
  </si>
  <si>
    <t>4.2</t>
  </si>
  <si>
    <t>5.5</t>
  </si>
  <si>
    <t>4.5</t>
  </si>
  <si>
    <t>75</t>
  </si>
  <si>
    <t>64</t>
  </si>
  <si>
    <t>8.9</t>
  </si>
  <si>
    <t>54</t>
  </si>
  <si>
    <t>53</t>
  </si>
  <si>
    <t>76</t>
  </si>
  <si>
    <t>89</t>
  </si>
  <si>
    <t>39</t>
  </si>
  <si>
    <t>74</t>
  </si>
  <si>
    <t>34</t>
  </si>
  <si>
    <t>1920.7</t>
  </si>
  <si>
    <t>69.2</t>
  </si>
  <si>
    <t>53.5</t>
  </si>
  <si>
    <t>33.4</t>
  </si>
  <si>
    <t>36.7</t>
  </si>
  <si>
    <t>29.1</t>
  </si>
  <si>
    <t>399.8</t>
  </si>
  <si>
    <t>41.3</t>
  </si>
  <si>
    <t>21.7</t>
  </si>
  <si>
    <t>58.8</t>
  </si>
  <si>
    <t>344.8</t>
  </si>
  <si>
    <t>14.9</t>
  </si>
  <si>
    <t>29.8</t>
  </si>
  <si>
    <t>124.7</t>
  </si>
  <si>
    <t>28.8</t>
  </si>
  <si>
    <t>74.7</t>
  </si>
  <si>
    <t>540.6</t>
  </si>
  <si>
    <t>564.0</t>
  </si>
  <si>
    <t>53.4</t>
  </si>
  <si>
    <t>46.9</t>
  </si>
  <si>
    <t>242.7</t>
  </si>
  <si>
    <t>208.4</t>
  </si>
  <si>
    <t>297.2</t>
  </si>
  <si>
    <t>41.9</t>
  </si>
  <si>
    <t>28.7</t>
  </si>
  <si>
    <t>21.4</t>
  </si>
  <si>
    <t>24.3</t>
  </si>
  <si>
    <t>parity</t>
  </si>
  <si>
    <r>
      <t>7</t>
    </r>
    <r>
      <rPr>
        <sz val="11"/>
        <color rgb="FF000000"/>
        <rFont val="맑은 고딕"/>
        <family val="3"/>
        <charset val="129"/>
      </rPr>
      <t>.5</t>
    </r>
    <phoneticPr fontId="3" type="noConversion"/>
  </si>
  <si>
    <r>
      <t>3</t>
    </r>
    <r>
      <rPr>
        <sz val="11"/>
        <color rgb="FF000000"/>
        <rFont val="맑은 고딕"/>
        <family val="3"/>
        <charset val="129"/>
      </rPr>
      <t>9</t>
    </r>
    <phoneticPr fontId="3" type="noConversion"/>
  </si>
  <si>
    <r>
      <t>6</t>
    </r>
    <r>
      <rPr>
        <sz val="11"/>
        <color rgb="FF000000"/>
        <rFont val="맑은 고딕"/>
        <family val="3"/>
        <charset val="129"/>
      </rPr>
      <t>.2</t>
    </r>
    <phoneticPr fontId="3" type="noConversion"/>
  </si>
  <si>
    <r>
      <t>3</t>
    </r>
    <r>
      <rPr>
        <sz val="11"/>
        <color rgb="FF000000"/>
        <rFont val="맑은 고딕"/>
        <family val="3"/>
        <charset val="129"/>
      </rPr>
      <t>4</t>
    </r>
    <phoneticPr fontId="3" type="noConversion"/>
  </si>
  <si>
    <t>1</t>
    <phoneticPr fontId="3" type="noConversion"/>
  </si>
  <si>
    <t>9</t>
    <phoneticPr fontId="3" type="noConversion"/>
  </si>
  <si>
    <t>2</t>
    <phoneticPr fontId="3" type="noConversion"/>
  </si>
  <si>
    <r>
      <t>3</t>
    </r>
    <r>
      <rPr>
        <sz val="11"/>
        <color rgb="FF000000"/>
        <rFont val="맑은 고딕"/>
        <family val="3"/>
        <charset val="129"/>
      </rPr>
      <t>1</t>
    </r>
    <phoneticPr fontId="3" type="noConversion"/>
  </si>
  <si>
    <t>25</t>
    <phoneticPr fontId="3" type="noConversion"/>
  </si>
  <si>
    <t>24</t>
    <phoneticPr fontId="3" type="noConversion"/>
  </si>
  <si>
    <r>
      <t>2</t>
    </r>
    <r>
      <rPr>
        <sz val="11"/>
        <color rgb="FF000000"/>
        <rFont val="맑은 고딕"/>
        <family val="3"/>
        <charset val="129"/>
      </rPr>
      <t>6</t>
    </r>
    <phoneticPr fontId="3" type="noConversion"/>
  </si>
  <si>
    <r>
      <t>2</t>
    </r>
    <r>
      <rPr>
        <sz val="11"/>
        <color rgb="FF000000"/>
        <rFont val="맑은 고딕"/>
        <family val="3"/>
        <charset val="129"/>
      </rPr>
      <t>9</t>
    </r>
    <phoneticPr fontId="3" type="noConversion"/>
  </si>
  <si>
    <r>
      <t>3</t>
    </r>
    <r>
      <rPr>
        <sz val="11"/>
        <color rgb="FF000000"/>
        <rFont val="맑은 고딕"/>
        <family val="3"/>
        <charset val="129"/>
      </rPr>
      <t>2</t>
    </r>
    <phoneticPr fontId="3" type="noConversion"/>
  </si>
  <si>
    <t>39</t>
    <phoneticPr fontId="3" type="noConversion"/>
  </si>
  <si>
    <r>
      <t>2</t>
    </r>
    <r>
      <rPr>
        <sz val="11"/>
        <color rgb="FF000000"/>
        <rFont val="맑은 고딕"/>
        <family val="3"/>
        <charset val="129"/>
      </rPr>
      <t>5</t>
    </r>
    <phoneticPr fontId="3" type="noConversion"/>
  </si>
  <si>
    <t>49</t>
    <phoneticPr fontId="3" type="noConversion"/>
  </si>
  <si>
    <r>
      <t>3</t>
    </r>
    <r>
      <rPr>
        <sz val="11"/>
        <color rgb="FF000000"/>
        <rFont val="맑은 고딕"/>
        <family val="3"/>
        <charset val="129"/>
      </rPr>
      <t>8</t>
    </r>
    <phoneticPr fontId="3" type="noConversion"/>
  </si>
  <si>
    <r>
      <t>3</t>
    </r>
    <r>
      <rPr>
        <sz val="11"/>
        <color rgb="FF000000"/>
        <rFont val="맑은 고딕"/>
        <family val="3"/>
        <charset val="129"/>
      </rPr>
      <t>7</t>
    </r>
    <phoneticPr fontId="3" type="noConversion"/>
  </si>
  <si>
    <r>
      <t>4</t>
    </r>
    <r>
      <rPr>
        <sz val="11"/>
        <color rgb="FF000000"/>
        <rFont val="맑은 고딕"/>
        <family val="3"/>
        <charset val="129"/>
      </rPr>
      <t>1</t>
    </r>
    <phoneticPr fontId="3" type="noConversion"/>
  </si>
  <si>
    <r>
      <t>4</t>
    </r>
    <r>
      <rPr>
        <sz val="11"/>
        <color rgb="FF000000"/>
        <rFont val="맑은 고딕"/>
        <family val="3"/>
        <charset val="129"/>
      </rPr>
      <t>4</t>
    </r>
    <phoneticPr fontId="3" type="noConversion"/>
  </si>
  <si>
    <r>
      <t>5</t>
    </r>
    <r>
      <rPr>
        <sz val="11"/>
        <color rgb="FF000000"/>
        <rFont val="맑은 고딕"/>
        <family val="3"/>
        <charset val="129"/>
      </rPr>
      <t>0</t>
    </r>
    <phoneticPr fontId="3" type="noConversion"/>
  </si>
  <si>
    <r>
      <t>5</t>
    </r>
    <r>
      <rPr>
        <sz val="11"/>
        <color rgb="FF000000"/>
        <rFont val="맑은 고딕"/>
        <family val="3"/>
        <charset val="129"/>
      </rPr>
      <t>2</t>
    </r>
    <phoneticPr fontId="3" type="noConversion"/>
  </si>
  <si>
    <r>
      <t>5</t>
    </r>
    <r>
      <rPr>
        <sz val="11"/>
        <color rgb="FF000000"/>
        <rFont val="맑은 고딕"/>
        <family val="3"/>
        <charset val="129"/>
      </rPr>
      <t>4</t>
    </r>
    <phoneticPr fontId="3" type="noConversion"/>
  </si>
  <si>
    <r>
      <t>5</t>
    </r>
    <r>
      <rPr>
        <sz val="11"/>
        <color rgb="FF000000"/>
        <rFont val="맑은 고딕"/>
        <family val="3"/>
        <charset val="129"/>
      </rPr>
      <t>1</t>
    </r>
    <phoneticPr fontId="3" type="noConversion"/>
  </si>
  <si>
    <r>
      <t>3</t>
    </r>
    <r>
      <rPr>
        <sz val="11"/>
        <color rgb="FF000000"/>
        <rFont val="맑은 고딕"/>
        <family val="3"/>
        <charset val="129"/>
      </rPr>
      <t>3</t>
    </r>
    <phoneticPr fontId="3" type="noConversion"/>
  </si>
  <si>
    <r>
      <t>5</t>
    </r>
    <r>
      <rPr>
        <sz val="11"/>
        <color rgb="FF000000"/>
        <rFont val="맑은 고딕"/>
        <family val="3"/>
        <charset val="129"/>
      </rPr>
      <t>7</t>
    </r>
    <phoneticPr fontId="3" type="noConversion"/>
  </si>
  <si>
    <r>
      <t>7</t>
    </r>
    <r>
      <rPr>
        <sz val="11"/>
        <color rgb="FF000000"/>
        <rFont val="맑은 고딕"/>
        <family val="3"/>
        <charset val="129"/>
      </rPr>
      <t>2</t>
    </r>
    <phoneticPr fontId="3" type="noConversion"/>
  </si>
  <si>
    <r>
      <t>8</t>
    </r>
    <r>
      <rPr>
        <sz val="11"/>
        <color rgb="FF000000"/>
        <rFont val="맑은 고딕"/>
        <family val="3"/>
        <charset val="129"/>
      </rPr>
      <t>2</t>
    </r>
    <phoneticPr fontId="3" type="noConversion"/>
  </si>
  <si>
    <t>29</t>
    <phoneticPr fontId="3" type="noConversion"/>
  </si>
  <si>
    <t>3</t>
    <phoneticPr fontId="3" type="noConversion"/>
  </si>
  <si>
    <t>26</t>
    <phoneticPr fontId="3" type="noConversion"/>
  </si>
  <si>
    <r>
      <t>2</t>
    </r>
    <r>
      <rPr>
        <sz val="11"/>
        <color rgb="FF000000"/>
        <rFont val="맑은 고딕"/>
        <family val="3"/>
        <charset val="129"/>
      </rPr>
      <t>8</t>
    </r>
    <phoneticPr fontId="3" type="noConversion"/>
  </si>
  <si>
    <r>
      <t>2</t>
    </r>
    <r>
      <rPr>
        <sz val="11"/>
        <color rgb="FF000000"/>
        <rFont val="맑은 고딕"/>
        <family val="3"/>
        <charset val="129"/>
      </rPr>
      <t>7</t>
    </r>
    <phoneticPr fontId="3" type="noConversion"/>
  </si>
  <si>
    <r>
      <t>3</t>
    </r>
    <r>
      <rPr>
        <sz val="11"/>
        <color rgb="FF000000"/>
        <rFont val="맑은 고딕"/>
        <family val="3"/>
        <charset val="129"/>
      </rPr>
      <t>0</t>
    </r>
    <phoneticPr fontId="3" type="noConversion"/>
  </si>
  <si>
    <r>
      <t>4</t>
    </r>
    <r>
      <rPr>
        <sz val="11"/>
        <color rgb="FF000000"/>
        <rFont val="맑은 고딕"/>
        <family val="3"/>
        <charset val="129"/>
      </rPr>
      <t>3</t>
    </r>
    <phoneticPr fontId="3" type="noConversion"/>
  </si>
  <si>
    <r>
      <t>4</t>
    </r>
    <r>
      <rPr>
        <sz val="11"/>
        <color rgb="FF000000"/>
        <rFont val="맑은 고딕"/>
        <family val="3"/>
        <charset val="129"/>
      </rPr>
      <t>6</t>
    </r>
    <phoneticPr fontId="3" type="noConversion"/>
  </si>
  <si>
    <r>
      <t>6</t>
    </r>
    <r>
      <rPr>
        <sz val="11"/>
        <color rgb="FF000000"/>
        <rFont val="맑은 고딕"/>
        <family val="3"/>
        <charset val="129"/>
      </rPr>
      <t>4</t>
    </r>
    <phoneticPr fontId="3" type="noConversion"/>
  </si>
  <si>
    <r>
      <t>3</t>
    </r>
    <r>
      <rPr>
        <sz val="11"/>
        <color rgb="FF000000"/>
        <rFont val="맑은 고딕"/>
        <family val="3"/>
        <charset val="129"/>
      </rPr>
      <t>5</t>
    </r>
    <phoneticPr fontId="3" type="noConversion"/>
  </si>
  <si>
    <t>37</t>
    <phoneticPr fontId="3" type="noConversion"/>
  </si>
  <si>
    <t>49</t>
    <phoneticPr fontId="3" type="noConversion"/>
  </si>
  <si>
    <r>
      <t>5</t>
    </r>
    <r>
      <rPr>
        <sz val="11"/>
        <color rgb="FF000000"/>
        <rFont val="맑은 고딕"/>
        <family val="3"/>
        <charset val="129"/>
      </rPr>
      <t>6</t>
    </r>
    <phoneticPr fontId="3" type="noConversion"/>
  </si>
  <si>
    <r>
      <t>6</t>
    </r>
    <r>
      <rPr>
        <sz val="11"/>
        <color rgb="FF000000"/>
        <rFont val="맑은 고딕"/>
        <family val="3"/>
        <charset val="129"/>
      </rPr>
      <t>1</t>
    </r>
    <phoneticPr fontId="3" type="noConversion"/>
  </si>
  <si>
    <t>31</t>
    <phoneticPr fontId="3" type="noConversion"/>
  </si>
  <si>
    <r>
      <t>4</t>
    </r>
    <r>
      <rPr>
        <sz val="11"/>
        <color rgb="FF000000"/>
        <rFont val="맑은 고딕"/>
        <family val="3"/>
        <charset val="129"/>
      </rPr>
      <t>7</t>
    </r>
    <phoneticPr fontId="3" type="noConversion"/>
  </si>
  <si>
    <t>19</t>
    <phoneticPr fontId="3" type="noConversion"/>
  </si>
  <si>
    <t>initial impression
1) benign
2) BOT
3) cancer</t>
    <phoneticPr fontId="3" type="noConversion"/>
  </si>
  <si>
    <t>1</t>
    <phoneticPr fontId="3" type="noConversion"/>
  </si>
  <si>
    <t>2</t>
    <phoneticPr fontId="3" type="noConversion"/>
  </si>
  <si>
    <t>3</t>
    <phoneticPr fontId="3" type="noConversion"/>
  </si>
  <si>
    <t>2</t>
    <phoneticPr fontId="3" type="noConversion"/>
  </si>
  <si>
    <t>1</t>
    <phoneticPr fontId="3" type="noConversion"/>
  </si>
  <si>
    <t>1)iatrogenic
2)artificial, non-rupture</t>
    <phoneticPr fontId="3" type="noConversion"/>
  </si>
  <si>
    <r>
      <t>d</t>
    </r>
    <r>
      <rPr>
        <sz val="11"/>
        <color rgb="FF000000"/>
        <rFont val="맑은 고딕"/>
        <family val="3"/>
        <charset val="129"/>
      </rPr>
      <t>fs</t>
    </r>
    <phoneticPr fontId="3" type="noConversion"/>
  </si>
  <si>
    <r>
      <t>t</t>
    </r>
    <r>
      <rPr>
        <sz val="11"/>
        <color rgb="FF000000"/>
        <rFont val="맑은 고딕"/>
        <family val="3"/>
        <charset val="129"/>
      </rPr>
      <t>otal f/u</t>
    </r>
    <phoneticPr fontId="3" type="noConversion"/>
  </si>
  <si>
    <t>45</t>
    <phoneticPr fontId="3" type="noConversion"/>
  </si>
  <si>
    <r>
      <t>4</t>
    </r>
    <r>
      <rPr>
        <sz val="11"/>
        <color rgb="FF000000"/>
        <rFont val="맑은 고딕"/>
        <family val="3"/>
        <charset val="129"/>
      </rPr>
      <t>5</t>
    </r>
    <phoneticPr fontId="3" type="noConversion"/>
  </si>
  <si>
    <t>4</t>
    <phoneticPr fontId="3" type="noConversion"/>
  </si>
  <si>
    <t>Age</t>
    <phoneticPr fontId="3" type="noConversion"/>
  </si>
  <si>
    <t>Op date</t>
    <phoneticPr fontId="3" type="noConversion"/>
  </si>
  <si>
    <t>1) MIS
2) laparotomy</t>
    <phoneticPr fontId="3" type="noConversion"/>
  </si>
  <si>
    <t>1)oophorectomy
2) Cystectomy</t>
    <phoneticPr fontId="3" type="noConversion"/>
  </si>
  <si>
    <t>CA125</t>
    <phoneticPr fontId="3" type="noConversion"/>
  </si>
  <si>
    <t>tumor size
 (cm)</t>
    <phoneticPr fontId="3" type="noConversion"/>
  </si>
  <si>
    <t xml:space="preserve">stage </t>
    <phoneticPr fontId="3" type="noConversion"/>
  </si>
  <si>
    <t>height</t>
    <phoneticPr fontId="3" type="noConversion"/>
  </si>
  <si>
    <t>weight</t>
    <phoneticPr fontId="3" type="noConversion"/>
  </si>
  <si>
    <t>recur
1) Y
2) N</t>
    <phoneticPr fontId="3" type="noConversion"/>
  </si>
  <si>
    <t>No</t>
    <phoneticPr fontId="3" type="noConversion"/>
  </si>
  <si>
    <t>stay</t>
    <phoneticPr fontId="3" type="noConversion"/>
  </si>
  <si>
    <r>
      <t>i</t>
    </r>
    <r>
      <rPr>
        <sz val="11"/>
        <color rgb="FF000000"/>
        <rFont val="맑은 고딕"/>
        <family val="3"/>
        <charset val="129"/>
      </rPr>
      <t>ntraepithelial carcinoma</t>
    </r>
    <r>
      <rPr>
        <sz val="11"/>
        <color rgb="FF000000"/>
        <rFont val="맑은 고딕"/>
      </rPr>
      <t xml:space="preserve">
1) Y
2) N</t>
    </r>
    <phoneticPr fontId="3" type="noConversion"/>
  </si>
  <si>
    <t>type
1) ser
2) muc
3) other
4) seromucinous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</si>
</sst>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2" borderId="0">
      <alignment vertical="center"/>
    </xf>
  </cellStyleXfs>
  <cellXfs count="4">
    <xf numFmtId="0" fontId="0" fillId="0" borderId="0" xfId="0" applyNumberFormat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</cellXfs>
  <cellStyles count="2">
    <cellStyle name="나쁨" xfId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X163"/>
  <sheetViews>
    <sheetView tabSelected="1" zoomScale="70" zoomScaleNormal="70" workbookViewId="0">
      <pane xSplit="4" topLeftCell="E1" activePane="topRight" state="frozen"/>
      <selection pane="topRight" activeCell="D174" sqref="D174"/>
    </sheetView>
  </sheetViews>
  <sheetFormatPr defaultColWidth="9" defaultRowHeight="16.5"/>
  <cols>
    <col min="1" max="1" width="9" style="1"/>
    <col min="2" max="3" width="5.25" style="1" customWidth="1"/>
    <col min="4" max="4" width="11.125" style="1" customWidth="1"/>
    <col min="5" max="5" width="8.875" style="1" customWidth="1"/>
    <col min="6" max="6" width="10.125" style="1" customWidth="1"/>
    <col min="7" max="8" width="9.625" style="1" customWidth="1"/>
    <col min="9" max="9" width="12.75" style="1" customWidth="1"/>
    <col min="10" max="10" width="6" style="1" customWidth="1"/>
    <col min="11" max="14" width="16.125" style="1" customWidth="1"/>
    <col min="15" max="16" width="5.875" style="1" customWidth="1"/>
    <col min="17" max="17" width="16" style="1" customWidth="1"/>
    <col min="18" max="18" width="9" style="1" customWidth="1"/>
    <col min="19" max="20" width="11.125" style="1" customWidth="1"/>
    <col min="21" max="21" width="15.625" style="1" bestFit="1" customWidth="1"/>
    <col min="22" max="22" width="15.625" style="1" customWidth="1"/>
    <col min="23" max="23" width="13.125" style="1" bestFit="1" customWidth="1"/>
    <col min="24" max="24" width="9.625" style="1" customWidth="1"/>
    <col min="25" max="16384" width="9" style="1"/>
  </cols>
  <sheetData>
    <row r="1" spans="1:24" ht="100.5" customHeight="1">
      <c r="A1" s="1" t="s">
        <v>553</v>
      </c>
      <c r="B1" s="1" t="s">
        <v>543</v>
      </c>
      <c r="C1" s="1" t="s">
        <v>485</v>
      </c>
      <c r="D1" s="1" t="s">
        <v>544</v>
      </c>
      <c r="E1" s="1" t="s">
        <v>545</v>
      </c>
      <c r="F1" s="1" t="s">
        <v>546</v>
      </c>
      <c r="G1" s="1" t="s">
        <v>547</v>
      </c>
      <c r="H1" s="1" t="s">
        <v>531</v>
      </c>
      <c r="I1" s="1" t="s">
        <v>548</v>
      </c>
      <c r="J1" s="1" t="s">
        <v>549</v>
      </c>
      <c r="K1" s="3" t="s">
        <v>555</v>
      </c>
      <c r="L1" s="1" t="s">
        <v>0</v>
      </c>
      <c r="M1" s="1" t="s">
        <v>537</v>
      </c>
      <c r="N1" s="3" t="s">
        <v>556</v>
      </c>
      <c r="O1" s="1" t="s">
        <v>550</v>
      </c>
      <c r="P1" s="1" t="s">
        <v>551</v>
      </c>
      <c r="Q1" s="1" t="s">
        <v>443</v>
      </c>
      <c r="R1" s="2" t="s">
        <v>554</v>
      </c>
      <c r="S1" s="1" t="s">
        <v>305</v>
      </c>
      <c r="T1" s="1" t="s">
        <v>306</v>
      </c>
      <c r="U1" s="1" t="s">
        <v>308</v>
      </c>
      <c r="V1" s="1" t="s">
        <v>539</v>
      </c>
      <c r="W1" s="1" t="s">
        <v>538</v>
      </c>
      <c r="X1" s="1" t="s">
        <v>552</v>
      </c>
    </row>
    <row r="2" spans="1:24">
      <c r="A2" s="1">
        <v>1</v>
      </c>
      <c r="B2" s="1" t="s">
        <v>322</v>
      </c>
      <c r="C2" s="1" t="s">
        <v>427</v>
      </c>
      <c r="D2" s="1">
        <v>42969</v>
      </c>
      <c r="E2" s="1" t="s">
        <v>398</v>
      </c>
      <c r="F2" s="1" t="s">
        <v>398</v>
      </c>
      <c r="G2" s="1" t="s">
        <v>174</v>
      </c>
      <c r="H2" s="1" t="s">
        <v>533</v>
      </c>
      <c r="I2" s="1" t="s">
        <v>403</v>
      </c>
      <c r="J2" s="1" t="s">
        <v>398</v>
      </c>
      <c r="K2" s="1" t="s">
        <v>397</v>
      </c>
      <c r="L2" s="1" t="s">
        <v>492</v>
      </c>
      <c r="M2" s="1" t="s">
        <v>492</v>
      </c>
      <c r="N2" s="1" t="s">
        <v>398</v>
      </c>
      <c r="O2" s="1" t="s">
        <v>21</v>
      </c>
      <c r="P2" s="1" t="s">
        <v>67</v>
      </c>
      <c r="Q2" s="1">
        <f t="shared" ref="Q2:Q35" si="0">P2/O2/O2*10000</f>
        <v>23.148047258820839</v>
      </c>
      <c r="R2" s="1">
        <v>5</v>
      </c>
      <c r="S2" s="1" t="s">
        <v>111</v>
      </c>
      <c r="T2" s="1" t="s">
        <v>151</v>
      </c>
      <c r="U2" s="1" t="s">
        <v>236</v>
      </c>
      <c r="V2" s="1" t="s">
        <v>494</v>
      </c>
      <c r="W2" s="1" t="s">
        <v>494</v>
      </c>
      <c r="X2" s="1" t="s">
        <v>397</v>
      </c>
    </row>
    <row r="3" spans="1:24">
      <c r="A3" s="1">
        <v>2</v>
      </c>
      <c r="B3" s="1" t="s">
        <v>347</v>
      </c>
      <c r="C3" s="1" t="s">
        <v>311</v>
      </c>
      <c r="D3" s="1">
        <v>42957</v>
      </c>
      <c r="E3" s="1" t="s">
        <v>398</v>
      </c>
      <c r="F3" s="1" t="s">
        <v>398</v>
      </c>
      <c r="G3" s="1" t="s">
        <v>155</v>
      </c>
      <c r="H3" s="1" t="s">
        <v>533</v>
      </c>
      <c r="I3" s="1" t="s">
        <v>233</v>
      </c>
      <c r="J3" s="1" t="s">
        <v>398</v>
      </c>
      <c r="K3" s="1" t="s">
        <v>398</v>
      </c>
      <c r="L3" s="1" t="s">
        <v>398</v>
      </c>
      <c r="M3" s="1" t="s">
        <v>492</v>
      </c>
      <c r="N3" s="1" t="s">
        <v>397</v>
      </c>
      <c r="O3" s="1" t="s">
        <v>53</v>
      </c>
      <c r="P3" s="1" t="s">
        <v>110</v>
      </c>
      <c r="Q3" s="1">
        <f t="shared" si="0"/>
        <v>23.972860590890168</v>
      </c>
      <c r="R3" s="1">
        <v>6</v>
      </c>
      <c r="S3" s="1" t="s">
        <v>168</v>
      </c>
      <c r="T3" s="1" t="s">
        <v>151</v>
      </c>
      <c r="U3" s="1" t="s">
        <v>235</v>
      </c>
      <c r="V3" s="1" t="s">
        <v>495</v>
      </c>
      <c r="W3" s="1" t="s">
        <v>495</v>
      </c>
      <c r="X3" s="1" t="s">
        <v>397</v>
      </c>
    </row>
    <row r="4" spans="1:24">
      <c r="A4" s="1">
        <v>3</v>
      </c>
      <c r="B4" s="1" t="s">
        <v>351</v>
      </c>
      <c r="C4" s="1" t="s">
        <v>397</v>
      </c>
      <c r="D4" s="1">
        <v>42936</v>
      </c>
      <c r="E4" s="1" t="s">
        <v>398</v>
      </c>
      <c r="F4" s="1" t="s">
        <v>397</v>
      </c>
      <c r="G4" s="1" t="s">
        <v>186</v>
      </c>
      <c r="H4" s="1" t="s">
        <v>490</v>
      </c>
      <c r="I4" s="1" t="s">
        <v>407</v>
      </c>
      <c r="J4" s="1" t="s">
        <v>398</v>
      </c>
      <c r="K4" s="1" t="s">
        <v>397</v>
      </c>
      <c r="L4" s="1" t="s">
        <v>398</v>
      </c>
      <c r="M4" s="1" t="s">
        <v>492</v>
      </c>
      <c r="N4" s="1" t="s">
        <v>397</v>
      </c>
      <c r="O4" s="1" t="s">
        <v>60</v>
      </c>
      <c r="P4" s="1" t="s">
        <v>102</v>
      </c>
      <c r="Q4" s="1">
        <f t="shared" si="0"/>
        <v>21.030362061561988</v>
      </c>
      <c r="R4" s="1">
        <v>3</v>
      </c>
      <c r="S4" s="1" t="s">
        <v>164</v>
      </c>
      <c r="T4" s="1" t="s">
        <v>167</v>
      </c>
      <c r="U4" s="1" t="s">
        <v>237</v>
      </c>
      <c r="V4" s="1" t="s">
        <v>516</v>
      </c>
      <c r="W4" s="1" t="s">
        <v>516</v>
      </c>
      <c r="X4" s="1" t="s">
        <v>397</v>
      </c>
    </row>
    <row r="5" spans="1:24" ht="60.75" customHeight="1">
      <c r="A5" s="1">
        <v>4</v>
      </c>
      <c r="B5" s="1" t="s">
        <v>344</v>
      </c>
      <c r="C5" s="1" t="s">
        <v>397</v>
      </c>
      <c r="D5" s="1">
        <v>42908</v>
      </c>
      <c r="E5" s="1" t="s">
        <v>398</v>
      </c>
      <c r="F5" s="1" t="s">
        <v>398</v>
      </c>
      <c r="G5" s="1" t="s">
        <v>399</v>
      </c>
      <c r="H5" s="1" t="s">
        <v>533</v>
      </c>
      <c r="I5" s="1" t="s">
        <v>381</v>
      </c>
      <c r="J5" s="1" t="s">
        <v>398</v>
      </c>
      <c r="K5" s="1" t="s">
        <v>397</v>
      </c>
      <c r="L5" s="1" t="s">
        <v>398</v>
      </c>
      <c r="M5" s="1" t="s">
        <v>492</v>
      </c>
      <c r="N5" s="1" t="s">
        <v>398</v>
      </c>
      <c r="O5" s="1" t="s">
        <v>69</v>
      </c>
      <c r="P5" s="1" t="s">
        <v>109</v>
      </c>
      <c r="Q5" s="1">
        <f t="shared" si="0"/>
        <v>19.658580011219779</v>
      </c>
      <c r="R5" s="1">
        <v>3</v>
      </c>
      <c r="S5" s="1" t="s">
        <v>167</v>
      </c>
      <c r="T5" s="1" t="s">
        <v>388</v>
      </c>
      <c r="U5" s="1" t="s">
        <v>238</v>
      </c>
      <c r="V5" s="1" t="s">
        <v>496</v>
      </c>
      <c r="W5" s="1" t="s">
        <v>496</v>
      </c>
      <c r="X5" s="1" t="s">
        <v>397</v>
      </c>
    </row>
    <row r="6" spans="1:24" ht="102.75" customHeight="1">
      <c r="A6" s="1">
        <v>5</v>
      </c>
      <c r="B6" s="1" t="s">
        <v>355</v>
      </c>
      <c r="C6" s="1" t="s">
        <v>427</v>
      </c>
      <c r="D6" s="1">
        <v>42888</v>
      </c>
      <c r="E6" s="1" t="s">
        <v>398</v>
      </c>
      <c r="F6" s="1" t="s">
        <v>398</v>
      </c>
      <c r="G6" s="1" t="s">
        <v>403</v>
      </c>
      <c r="H6" s="1" t="s">
        <v>532</v>
      </c>
      <c r="I6" s="1" t="s">
        <v>441</v>
      </c>
      <c r="J6" s="1" t="s">
        <v>398</v>
      </c>
      <c r="K6" s="1" t="s">
        <v>397</v>
      </c>
      <c r="L6" s="1" t="s">
        <v>398</v>
      </c>
      <c r="M6" s="1" t="s">
        <v>492</v>
      </c>
      <c r="N6" s="1" t="s">
        <v>397</v>
      </c>
      <c r="O6" s="1" t="s">
        <v>369</v>
      </c>
      <c r="P6" s="1" t="s">
        <v>379</v>
      </c>
      <c r="Q6" s="1">
        <f t="shared" si="0"/>
        <v>28.19428424964757</v>
      </c>
      <c r="R6" s="1">
        <v>4</v>
      </c>
      <c r="S6" s="1" t="s">
        <v>363</v>
      </c>
      <c r="T6" s="1" t="s">
        <v>163</v>
      </c>
      <c r="U6" s="1" t="s">
        <v>239</v>
      </c>
      <c r="V6" s="1" t="s">
        <v>516</v>
      </c>
      <c r="W6" s="1" t="s">
        <v>516</v>
      </c>
      <c r="X6" s="1" t="s">
        <v>397</v>
      </c>
    </row>
    <row r="7" spans="1:24">
      <c r="A7" s="1">
        <v>6</v>
      </c>
      <c r="B7" s="1" t="s">
        <v>324</v>
      </c>
      <c r="C7" s="1" t="s">
        <v>397</v>
      </c>
      <c r="D7" s="1">
        <v>42872</v>
      </c>
      <c r="E7" s="1" t="s">
        <v>398</v>
      </c>
      <c r="F7" s="1" t="s">
        <v>397</v>
      </c>
      <c r="G7" s="1" t="s">
        <v>136</v>
      </c>
      <c r="H7" s="1" t="s">
        <v>490</v>
      </c>
      <c r="I7" s="1" t="s">
        <v>444</v>
      </c>
      <c r="J7" s="1" t="s">
        <v>398</v>
      </c>
      <c r="K7" s="1" t="s">
        <v>397</v>
      </c>
      <c r="L7" s="1" t="s">
        <v>398</v>
      </c>
      <c r="M7" s="1" t="s">
        <v>490</v>
      </c>
      <c r="N7" s="1" t="s">
        <v>398</v>
      </c>
      <c r="O7" s="1" t="s">
        <v>39</v>
      </c>
      <c r="P7" s="1" t="s">
        <v>113</v>
      </c>
      <c r="Q7" s="1">
        <f t="shared" si="0"/>
        <v>22.794975821043501</v>
      </c>
      <c r="R7" s="1">
        <v>5</v>
      </c>
      <c r="S7" s="1" t="s">
        <v>153</v>
      </c>
      <c r="T7" s="1" t="s">
        <v>388</v>
      </c>
      <c r="U7" s="1" t="s">
        <v>240</v>
      </c>
      <c r="V7" s="1" t="s">
        <v>517</v>
      </c>
      <c r="W7" s="1" t="s">
        <v>517</v>
      </c>
      <c r="X7" s="1" t="s">
        <v>397</v>
      </c>
    </row>
    <row r="8" spans="1:24">
      <c r="A8" s="1">
        <v>7</v>
      </c>
      <c r="B8" s="1" t="s">
        <v>331</v>
      </c>
      <c r="C8" s="1" t="s">
        <v>397</v>
      </c>
      <c r="D8" s="1">
        <v>42844</v>
      </c>
      <c r="E8" s="1" t="s">
        <v>397</v>
      </c>
      <c r="F8" s="1" t="s">
        <v>398</v>
      </c>
      <c r="G8" s="1" t="s">
        <v>184</v>
      </c>
      <c r="H8" s="1" t="s">
        <v>534</v>
      </c>
      <c r="I8" s="1" t="s">
        <v>227</v>
      </c>
      <c r="J8" s="1" t="s">
        <v>398</v>
      </c>
      <c r="K8" s="1" t="s">
        <v>398</v>
      </c>
      <c r="L8" s="1" t="s">
        <v>398</v>
      </c>
      <c r="M8" s="1" t="s">
        <v>492</v>
      </c>
      <c r="N8" s="1" t="s">
        <v>397</v>
      </c>
      <c r="O8" s="1" t="s">
        <v>62</v>
      </c>
      <c r="P8" s="1" t="s">
        <v>127</v>
      </c>
      <c r="Q8" s="1">
        <f t="shared" si="0"/>
        <v>25.581466328043547</v>
      </c>
      <c r="R8" s="1">
        <v>13</v>
      </c>
      <c r="S8" s="1" t="s">
        <v>151</v>
      </c>
      <c r="T8" s="1" t="s">
        <v>166</v>
      </c>
      <c r="U8" s="1" t="s">
        <v>245</v>
      </c>
      <c r="V8" s="1" t="s">
        <v>497</v>
      </c>
      <c r="W8" s="1" t="s">
        <v>497</v>
      </c>
      <c r="X8" s="1" t="s">
        <v>397</v>
      </c>
    </row>
    <row r="9" spans="1:24">
      <c r="A9" s="1">
        <v>8</v>
      </c>
      <c r="B9" s="1" t="s">
        <v>357</v>
      </c>
      <c r="C9" s="1" t="s">
        <v>398</v>
      </c>
      <c r="D9" s="1">
        <v>42835</v>
      </c>
      <c r="E9" s="1" t="s">
        <v>398</v>
      </c>
      <c r="F9" s="1" t="s">
        <v>398</v>
      </c>
      <c r="G9" s="1" t="s">
        <v>168</v>
      </c>
      <c r="H9" s="1" t="s">
        <v>532</v>
      </c>
      <c r="I9" s="1" t="s">
        <v>218</v>
      </c>
      <c r="J9" s="1" t="s">
        <v>398</v>
      </c>
      <c r="K9" s="1" t="s">
        <v>397</v>
      </c>
      <c r="L9" s="1" t="s">
        <v>398</v>
      </c>
      <c r="M9" s="1" t="s">
        <v>492</v>
      </c>
      <c r="N9" s="1" t="s">
        <v>397</v>
      </c>
      <c r="O9" s="1" t="s">
        <v>359</v>
      </c>
      <c r="P9" s="1" t="s">
        <v>107</v>
      </c>
      <c r="Q9" s="1">
        <f t="shared" si="0"/>
        <v>36.688399367308364</v>
      </c>
      <c r="R9" s="1">
        <v>7</v>
      </c>
      <c r="S9" s="1" t="s">
        <v>173</v>
      </c>
      <c r="T9" s="1" t="s">
        <v>392</v>
      </c>
      <c r="U9" s="1" t="s">
        <v>246</v>
      </c>
      <c r="V9" s="1" t="s">
        <v>518</v>
      </c>
      <c r="W9" s="1" t="s">
        <v>518</v>
      </c>
      <c r="X9" s="1" t="s">
        <v>397</v>
      </c>
    </row>
    <row r="10" spans="1:24">
      <c r="A10" s="1">
        <v>9</v>
      </c>
      <c r="B10" s="1" t="s">
        <v>334</v>
      </c>
      <c r="C10" s="1" t="s">
        <v>311</v>
      </c>
      <c r="D10" s="1">
        <v>42813</v>
      </c>
      <c r="E10" s="1" t="s">
        <v>398</v>
      </c>
      <c r="F10" s="1" t="s">
        <v>397</v>
      </c>
      <c r="G10" s="1" t="s">
        <v>390</v>
      </c>
      <c r="H10" s="1" t="s">
        <v>490</v>
      </c>
      <c r="I10" s="1" t="s">
        <v>441</v>
      </c>
      <c r="J10" s="1" t="s">
        <v>398</v>
      </c>
      <c r="K10" s="1" t="s">
        <v>397</v>
      </c>
      <c r="L10" s="1" t="s">
        <v>397</v>
      </c>
      <c r="M10" s="1" t="s">
        <v>492</v>
      </c>
      <c r="N10" s="1" t="s">
        <v>397</v>
      </c>
      <c r="O10" s="1" t="s">
        <v>363</v>
      </c>
      <c r="P10" s="1" t="s">
        <v>363</v>
      </c>
      <c r="Q10" s="1" t="e">
        <f t="shared" si="0"/>
        <v>#VALUE!</v>
      </c>
      <c r="R10" s="1">
        <v>5</v>
      </c>
      <c r="S10" s="1" t="s">
        <v>150</v>
      </c>
      <c r="T10" s="1" t="s">
        <v>165</v>
      </c>
      <c r="V10" s="1" t="s">
        <v>497</v>
      </c>
      <c r="W10" s="1" t="s">
        <v>497</v>
      </c>
      <c r="X10" s="1" t="s">
        <v>397</v>
      </c>
    </row>
    <row r="11" spans="1:24">
      <c r="A11" s="1">
        <v>10</v>
      </c>
      <c r="B11" s="1" t="s">
        <v>333</v>
      </c>
      <c r="C11" s="1" t="s">
        <v>397</v>
      </c>
      <c r="D11" s="1">
        <v>42809</v>
      </c>
      <c r="E11" s="1" t="s">
        <v>398</v>
      </c>
      <c r="F11" s="1" t="s">
        <v>398</v>
      </c>
      <c r="G11" s="1" t="s">
        <v>177</v>
      </c>
      <c r="H11" s="1" t="s">
        <v>533</v>
      </c>
      <c r="I11" s="1" t="s">
        <v>223</v>
      </c>
      <c r="J11" s="1" t="s">
        <v>398</v>
      </c>
      <c r="K11" s="1" t="s">
        <v>398</v>
      </c>
      <c r="L11" s="1" t="s">
        <v>398</v>
      </c>
      <c r="M11" s="1" t="s">
        <v>492</v>
      </c>
      <c r="N11" s="1" t="s">
        <v>397</v>
      </c>
      <c r="O11" s="1" t="s">
        <v>31</v>
      </c>
      <c r="P11" s="1" t="s">
        <v>88</v>
      </c>
      <c r="Q11" s="1">
        <f t="shared" si="0"/>
        <v>28.344671201814062</v>
      </c>
      <c r="R11" s="1">
        <v>3</v>
      </c>
      <c r="S11" s="1" t="s">
        <v>139</v>
      </c>
      <c r="T11" s="1" t="s">
        <v>147</v>
      </c>
      <c r="U11" s="1" t="s">
        <v>242</v>
      </c>
      <c r="V11" s="1" t="s">
        <v>493</v>
      </c>
      <c r="W11" s="1" t="s">
        <v>493</v>
      </c>
      <c r="X11" s="1" t="s">
        <v>397</v>
      </c>
    </row>
    <row r="12" spans="1:24">
      <c r="A12" s="1">
        <v>11</v>
      </c>
      <c r="B12" s="1" t="s">
        <v>326</v>
      </c>
      <c r="C12" s="1" t="s">
        <v>398</v>
      </c>
      <c r="D12" s="1">
        <v>42781</v>
      </c>
      <c r="E12" s="1" t="s">
        <v>398</v>
      </c>
      <c r="F12" s="1" t="s">
        <v>398</v>
      </c>
      <c r="G12" s="1" t="s">
        <v>400</v>
      </c>
      <c r="H12" s="1" t="s">
        <v>533</v>
      </c>
      <c r="I12" s="1" t="s">
        <v>402</v>
      </c>
      <c r="J12" s="1" t="s">
        <v>398</v>
      </c>
      <c r="K12" s="1" t="s">
        <v>397</v>
      </c>
      <c r="L12" s="1" t="s">
        <v>398</v>
      </c>
      <c r="M12" s="1" t="s">
        <v>492</v>
      </c>
      <c r="N12" s="1" t="s">
        <v>397</v>
      </c>
      <c r="O12" s="1" t="s">
        <v>58</v>
      </c>
      <c r="P12" s="1" t="s">
        <v>73</v>
      </c>
      <c r="Q12" s="1">
        <f t="shared" si="0"/>
        <v>23.052833547902011</v>
      </c>
      <c r="R12" s="1">
        <v>2</v>
      </c>
      <c r="S12" s="1" t="s">
        <v>154</v>
      </c>
      <c r="T12" s="1" t="s">
        <v>150</v>
      </c>
      <c r="U12" s="1" t="s">
        <v>240</v>
      </c>
      <c r="V12" s="1" t="s">
        <v>498</v>
      </c>
      <c r="W12" s="1" t="s">
        <v>498</v>
      </c>
      <c r="X12" s="1" t="s">
        <v>397</v>
      </c>
    </row>
    <row r="13" spans="1:24">
      <c r="A13" s="1">
        <v>12</v>
      </c>
      <c r="B13" s="1" t="s">
        <v>487</v>
      </c>
      <c r="C13" s="1" t="s">
        <v>398</v>
      </c>
      <c r="D13" s="1">
        <v>42781</v>
      </c>
      <c r="E13" s="1" t="s">
        <v>398</v>
      </c>
      <c r="F13" s="1" t="s">
        <v>398</v>
      </c>
      <c r="G13" s="1" t="s">
        <v>486</v>
      </c>
      <c r="H13" s="1" t="s">
        <v>533</v>
      </c>
      <c r="I13" s="1" t="s">
        <v>488</v>
      </c>
      <c r="J13" s="1" t="s">
        <v>398</v>
      </c>
      <c r="K13" s="1" t="s">
        <v>397</v>
      </c>
      <c r="L13" s="1" t="s">
        <v>398</v>
      </c>
      <c r="M13" s="1" t="s">
        <v>492</v>
      </c>
      <c r="N13" s="1" t="s">
        <v>397</v>
      </c>
      <c r="O13" s="1" t="s">
        <v>58</v>
      </c>
      <c r="P13" s="1" t="s">
        <v>73</v>
      </c>
      <c r="Q13" s="1">
        <f t="shared" ref="Q13" si="1">P13/O13/O13*10000</f>
        <v>23.052833547902011</v>
      </c>
      <c r="R13" s="1">
        <v>2</v>
      </c>
      <c r="S13" s="1" t="s">
        <v>154</v>
      </c>
      <c r="T13" s="1" t="s">
        <v>150</v>
      </c>
      <c r="U13" s="1" t="s">
        <v>240</v>
      </c>
      <c r="V13" s="1" t="s">
        <v>499</v>
      </c>
      <c r="W13" s="1" t="s">
        <v>499</v>
      </c>
      <c r="X13" s="1" t="s">
        <v>397</v>
      </c>
    </row>
    <row r="14" spans="1:24">
      <c r="A14" s="1">
        <v>13</v>
      </c>
      <c r="B14" s="1" t="s">
        <v>315</v>
      </c>
      <c r="C14" s="1" t="s">
        <v>397</v>
      </c>
      <c r="D14" s="1">
        <v>42781</v>
      </c>
      <c r="E14" s="1" t="s">
        <v>398</v>
      </c>
      <c r="F14" s="1" t="s">
        <v>398</v>
      </c>
      <c r="G14" s="1" t="s">
        <v>405</v>
      </c>
      <c r="H14" s="1" t="s">
        <v>532</v>
      </c>
      <c r="I14" s="1" t="s">
        <v>413</v>
      </c>
      <c r="J14" s="1" t="s">
        <v>398</v>
      </c>
      <c r="K14" s="1" t="s">
        <v>397</v>
      </c>
      <c r="L14" s="1" t="s">
        <v>397</v>
      </c>
      <c r="M14" s="1" t="s">
        <v>492</v>
      </c>
      <c r="N14" s="1" t="s">
        <v>398</v>
      </c>
      <c r="O14" s="1" t="s">
        <v>49</v>
      </c>
      <c r="P14" s="1" t="s">
        <v>377</v>
      </c>
      <c r="Q14" s="1">
        <f t="shared" si="0"/>
        <v>27.999941246024928</v>
      </c>
      <c r="R14" s="1">
        <v>2</v>
      </c>
      <c r="S14" s="1" t="s">
        <v>169</v>
      </c>
      <c r="T14" s="1" t="s">
        <v>144</v>
      </c>
      <c r="U14" s="1" t="s">
        <v>241</v>
      </c>
      <c r="V14" s="1" t="s">
        <v>493</v>
      </c>
      <c r="W14" s="1" t="s">
        <v>493</v>
      </c>
      <c r="X14" s="1" t="s">
        <v>397</v>
      </c>
    </row>
    <row r="15" spans="1:24">
      <c r="A15" s="1">
        <v>14</v>
      </c>
      <c r="B15" s="1" t="s">
        <v>335</v>
      </c>
      <c r="C15" s="1" t="s">
        <v>311</v>
      </c>
      <c r="D15" s="1">
        <v>42748</v>
      </c>
      <c r="E15" s="1" t="s">
        <v>397</v>
      </c>
      <c r="F15" s="1" t="s">
        <v>398</v>
      </c>
      <c r="G15" s="1" t="s">
        <v>183</v>
      </c>
      <c r="H15" s="1" t="s">
        <v>534</v>
      </c>
      <c r="I15" s="1" t="s">
        <v>225</v>
      </c>
      <c r="J15" s="1" t="s">
        <v>398</v>
      </c>
      <c r="K15" s="1" t="s">
        <v>397</v>
      </c>
      <c r="L15" s="1" t="s">
        <v>397</v>
      </c>
      <c r="M15" s="1" t="s">
        <v>492</v>
      </c>
      <c r="N15" s="1" t="s">
        <v>398</v>
      </c>
      <c r="O15" s="1" t="s">
        <v>42</v>
      </c>
      <c r="P15" s="1" t="s">
        <v>120</v>
      </c>
      <c r="Q15" s="1">
        <f t="shared" si="0"/>
        <v>20.743257090431872</v>
      </c>
      <c r="R15" s="1">
        <v>10</v>
      </c>
      <c r="S15" s="1" t="s">
        <v>133</v>
      </c>
      <c r="T15" s="1" t="s">
        <v>176</v>
      </c>
      <c r="U15" s="1" t="s">
        <v>243</v>
      </c>
      <c r="V15" s="1" t="s">
        <v>510</v>
      </c>
      <c r="W15" s="1" t="s">
        <v>510</v>
      </c>
      <c r="X15" s="1" t="s">
        <v>397</v>
      </c>
    </row>
    <row r="16" spans="1:24">
      <c r="A16" s="1">
        <v>15</v>
      </c>
      <c r="B16" s="1" t="s">
        <v>350</v>
      </c>
      <c r="C16" s="1" t="s">
        <v>397</v>
      </c>
      <c r="D16" s="1">
        <v>42732</v>
      </c>
      <c r="E16" s="1" t="s">
        <v>398</v>
      </c>
      <c r="F16" s="1" t="s">
        <v>397</v>
      </c>
      <c r="H16" s="1" t="s">
        <v>490</v>
      </c>
      <c r="I16" s="1" t="s">
        <v>441</v>
      </c>
      <c r="J16" s="1" t="s">
        <v>398</v>
      </c>
      <c r="K16" s="1" t="s">
        <v>397</v>
      </c>
      <c r="L16" s="1" t="s">
        <v>398</v>
      </c>
      <c r="M16" s="1" t="s">
        <v>490</v>
      </c>
      <c r="N16" s="1" t="s">
        <v>542</v>
      </c>
      <c r="O16" s="1" t="s">
        <v>52</v>
      </c>
      <c r="P16" s="1" t="s">
        <v>377</v>
      </c>
      <c r="Q16" s="1">
        <f t="shared" si="0"/>
        <v>24.466146674148224</v>
      </c>
      <c r="R16" s="1">
        <v>4</v>
      </c>
      <c r="S16" s="1" t="s">
        <v>382</v>
      </c>
      <c r="T16" s="1" t="s">
        <v>387</v>
      </c>
      <c r="U16" s="1" t="s">
        <v>247</v>
      </c>
      <c r="V16" s="1" t="s">
        <v>498</v>
      </c>
      <c r="W16" s="1" t="s">
        <v>498</v>
      </c>
      <c r="X16" s="1" t="s">
        <v>397</v>
      </c>
    </row>
    <row r="17" spans="1:24">
      <c r="A17" s="1">
        <v>16</v>
      </c>
      <c r="B17" s="1" t="s">
        <v>330</v>
      </c>
      <c r="C17" s="1" t="s">
        <v>397</v>
      </c>
      <c r="D17" s="1">
        <v>42719</v>
      </c>
      <c r="E17" s="1" t="s">
        <v>398</v>
      </c>
      <c r="F17" s="1" t="s">
        <v>398</v>
      </c>
      <c r="G17" s="1" t="s">
        <v>406</v>
      </c>
      <c r="H17" s="1" t="s">
        <v>533</v>
      </c>
      <c r="I17" s="1" t="s">
        <v>402</v>
      </c>
      <c r="J17" s="1" t="s">
        <v>398</v>
      </c>
      <c r="K17" s="1" t="s">
        <v>398</v>
      </c>
      <c r="L17" s="1" t="s">
        <v>397</v>
      </c>
      <c r="M17" s="1" t="s">
        <v>492</v>
      </c>
      <c r="N17" s="1" t="s">
        <v>397</v>
      </c>
      <c r="O17" s="1" t="s">
        <v>372</v>
      </c>
      <c r="P17" s="1" t="s">
        <v>122</v>
      </c>
      <c r="Q17" s="1">
        <f t="shared" si="0"/>
        <v>28.031409788166545</v>
      </c>
      <c r="R17" s="1">
        <v>3</v>
      </c>
      <c r="S17" s="1" t="s">
        <v>144</v>
      </c>
      <c r="T17" s="1" t="s">
        <v>158</v>
      </c>
      <c r="U17" s="1" t="s">
        <v>244</v>
      </c>
      <c r="V17" s="1" t="s">
        <v>500</v>
      </c>
      <c r="W17" s="1" t="s">
        <v>500</v>
      </c>
      <c r="X17" s="1" t="s">
        <v>397</v>
      </c>
    </row>
    <row r="18" spans="1:24">
      <c r="A18" s="1">
        <v>17</v>
      </c>
      <c r="B18" s="1" t="s">
        <v>341</v>
      </c>
      <c r="C18" s="1" t="s">
        <v>398</v>
      </c>
      <c r="D18" s="1">
        <v>42710</v>
      </c>
      <c r="E18" s="1" t="s">
        <v>398</v>
      </c>
      <c r="F18" s="1" t="s">
        <v>398</v>
      </c>
      <c r="G18" s="1" t="s">
        <v>185</v>
      </c>
      <c r="H18" s="1" t="s">
        <v>533</v>
      </c>
      <c r="I18" s="1" t="s">
        <v>395</v>
      </c>
      <c r="J18" s="1" t="s">
        <v>398</v>
      </c>
      <c r="K18" s="1" t="s">
        <v>397</v>
      </c>
      <c r="L18" s="1" t="s">
        <v>397</v>
      </c>
      <c r="M18" s="1" t="s">
        <v>492</v>
      </c>
      <c r="N18" s="1" t="s">
        <v>397</v>
      </c>
      <c r="O18" s="1" t="s">
        <v>60</v>
      </c>
      <c r="P18" s="1" t="s">
        <v>80</v>
      </c>
      <c r="Q18" s="1">
        <f t="shared" si="0"/>
        <v>32.006367759030596</v>
      </c>
      <c r="R18" s="1">
        <v>4</v>
      </c>
      <c r="S18" s="1" t="s">
        <v>154</v>
      </c>
      <c r="T18" s="1" t="s">
        <v>168</v>
      </c>
      <c r="U18" s="1" t="s">
        <v>252</v>
      </c>
      <c r="V18" s="1" t="s">
        <v>496</v>
      </c>
      <c r="W18" s="1" t="s">
        <v>496</v>
      </c>
      <c r="X18" s="1" t="s">
        <v>397</v>
      </c>
    </row>
    <row r="19" spans="1:24">
      <c r="A19" s="1">
        <v>18</v>
      </c>
      <c r="B19" s="1" t="s">
        <v>339</v>
      </c>
      <c r="C19" s="1" t="s">
        <v>397</v>
      </c>
      <c r="D19" s="1">
        <v>42691</v>
      </c>
      <c r="E19" s="1" t="s">
        <v>397</v>
      </c>
      <c r="F19" s="1" t="s">
        <v>398</v>
      </c>
      <c r="G19" s="1" t="s">
        <v>181</v>
      </c>
      <c r="H19" s="1" t="s">
        <v>533</v>
      </c>
      <c r="I19" s="1" t="s">
        <v>393</v>
      </c>
      <c r="J19" s="1" t="s">
        <v>398</v>
      </c>
      <c r="K19" s="1" t="s">
        <v>397</v>
      </c>
      <c r="L19" s="1" t="s">
        <v>397</v>
      </c>
      <c r="M19" s="1" t="s">
        <v>492</v>
      </c>
      <c r="N19" s="1" t="s">
        <v>397</v>
      </c>
      <c r="O19" s="1" t="s">
        <v>66</v>
      </c>
      <c r="P19" s="1" t="s">
        <v>106</v>
      </c>
      <c r="Q19" s="1">
        <f t="shared" si="0"/>
        <v>24.813130865289438</v>
      </c>
      <c r="R19" s="1">
        <v>11</v>
      </c>
      <c r="S19" s="1" t="s">
        <v>135</v>
      </c>
      <c r="T19" s="1" t="s">
        <v>149</v>
      </c>
      <c r="U19" s="1" t="s">
        <v>253</v>
      </c>
      <c r="V19" s="1" t="s">
        <v>528</v>
      </c>
      <c r="W19" s="1" t="s">
        <v>528</v>
      </c>
      <c r="X19" s="1" t="s">
        <v>397</v>
      </c>
    </row>
    <row r="20" spans="1:24">
      <c r="A20" s="1">
        <v>19</v>
      </c>
      <c r="B20" s="1" t="s">
        <v>323</v>
      </c>
      <c r="C20" s="1" t="s">
        <v>398</v>
      </c>
      <c r="D20" s="1">
        <v>42649</v>
      </c>
      <c r="E20" s="1" t="s">
        <v>398</v>
      </c>
      <c r="F20" s="1" t="s">
        <v>398</v>
      </c>
      <c r="G20" s="1" t="s">
        <v>182</v>
      </c>
      <c r="H20" s="1" t="s">
        <v>532</v>
      </c>
      <c r="I20" s="1" t="s">
        <v>417</v>
      </c>
      <c r="J20" s="1" t="s">
        <v>398</v>
      </c>
      <c r="K20" s="1" t="s">
        <v>397</v>
      </c>
      <c r="L20" s="1" t="s">
        <v>398</v>
      </c>
      <c r="M20" s="1" t="s">
        <v>492</v>
      </c>
      <c r="N20" s="1" t="s">
        <v>542</v>
      </c>
      <c r="O20" s="1" t="s">
        <v>47</v>
      </c>
      <c r="P20" s="1" t="s">
        <v>126</v>
      </c>
      <c r="Q20" s="1">
        <f t="shared" si="0"/>
        <v>21.325793526565725</v>
      </c>
      <c r="R20" s="1">
        <v>4</v>
      </c>
      <c r="S20" s="1" t="s">
        <v>111</v>
      </c>
      <c r="T20" s="1" t="s">
        <v>111</v>
      </c>
      <c r="U20" s="1" t="s">
        <v>249</v>
      </c>
      <c r="V20" s="1" t="s">
        <v>493</v>
      </c>
      <c r="W20" s="1" t="s">
        <v>493</v>
      </c>
      <c r="X20" s="1" t="s">
        <v>397</v>
      </c>
    </row>
    <row r="21" spans="1:24">
      <c r="A21" s="1">
        <v>20</v>
      </c>
      <c r="B21" s="1" t="s">
        <v>341</v>
      </c>
      <c r="C21" s="1" t="s">
        <v>397</v>
      </c>
      <c r="D21" s="1">
        <v>42647</v>
      </c>
      <c r="E21" s="1" t="s">
        <v>397</v>
      </c>
      <c r="F21" s="1" t="s">
        <v>398</v>
      </c>
      <c r="G21" s="1" t="s">
        <v>401</v>
      </c>
      <c r="H21" s="1" t="s">
        <v>533</v>
      </c>
      <c r="I21" s="1" t="s">
        <v>219</v>
      </c>
      <c r="J21" s="1" t="s">
        <v>398</v>
      </c>
      <c r="K21" s="1" t="s">
        <v>397</v>
      </c>
      <c r="L21" s="1" t="s">
        <v>397</v>
      </c>
      <c r="M21" s="1" t="s">
        <v>492</v>
      </c>
      <c r="N21" s="1" t="s">
        <v>397</v>
      </c>
      <c r="O21" s="1" t="s">
        <v>364</v>
      </c>
      <c r="P21" s="1" t="s">
        <v>130</v>
      </c>
      <c r="Q21" s="1">
        <f t="shared" si="0"/>
        <v>23.981261154074957</v>
      </c>
      <c r="R21" s="1">
        <v>11</v>
      </c>
      <c r="S21" s="1" t="s">
        <v>147</v>
      </c>
      <c r="T21" s="1" t="s">
        <v>180</v>
      </c>
      <c r="U21" s="1" t="s">
        <v>251</v>
      </c>
      <c r="V21" s="1" t="s">
        <v>496</v>
      </c>
      <c r="W21" s="1" t="s">
        <v>496</v>
      </c>
      <c r="X21" s="1" t="s">
        <v>397</v>
      </c>
    </row>
    <row r="22" spans="1:24">
      <c r="A22" s="1">
        <v>21</v>
      </c>
      <c r="B22" s="1" t="s">
        <v>320</v>
      </c>
      <c r="C22" s="1" t="s">
        <v>397</v>
      </c>
      <c r="D22" s="1">
        <v>42618</v>
      </c>
      <c r="E22" s="1" t="s">
        <v>398</v>
      </c>
      <c r="F22" s="1" t="s">
        <v>398</v>
      </c>
      <c r="G22" s="1" t="s">
        <v>187</v>
      </c>
      <c r="H22" s="1" t="s">
        <v>533</v>
      </c>
      <c r="I22" s="1" t="s">
        <v>228</v>
      </c>
      <c r="J22" s="1" t="s">
        <v>398</v>
      </c>
      <c r="K22" s="1" t="s">
        <v>397</v>
      </c>
      <c r="L22" s="1" t="s">
        <v>398</v>
      </c>
      <c r="M22" s="1" t="s">
        <v>492</v>
      </c>
      <c r="N22" s="1" t="s">
        <v>397</v>
      </c>
      <c r="O22" s="1" t="s">
        <v>51</v>
      </c>
      <c r="P22" s="1" t="s">
        <v>116</v>
      </c>
      <c r="Q22" s="1">
        <f t="shared" si="0"/>
        <v>20.600600437801486</v>
      </c>
      <c r="R22" s="1">
        <v>5</v>
      </c>
      <c r="S22" s="1" t="s">
        <v>140</v>
      </c>
      <c r="T22" s="1" t="s">
        <v>180</v>
      </c>
      <c r="U22" s="1" t="s">
        <v>240</v>
      </c>
      <c r="V22" s="1" t="s">
        <v>540</v>
      </c>
      <c r="W22" s="1" t="s">
        <v>423</v>
      </c>
      <c r="X22" s="1" t="s">
        <v>398</v>
      </c>
    </row>
    <row r="23" spans="1:24">
      <c r="A23" s="1">
        <v>22</v>
      </c>
      <c r="B23" s="1" t="s">
        <v>346</v>
      </c>
      <c r="C23" s="1" t="s">
        <v>311</v>
      </c>
      <c r="D23" s="1">
        <v>42612</v>
      </c>
      <c r="E23" s="1" t="s">
        <v>397</v>
      </c>
      <c r="F23" s="1" t="s">
        <v>398</v>
      </c>
      <c r="G23" s="1" t="s">
        <v>221</v>
      </c>
      <c r="H23" s="1" t="s">
        <v>534</v>
      </c>
      <c r="I23" s="1" t="s">
        <v>218</v>
      </c>
      <c r="J23" s="1" t="s">
        <v>398</v>
      </c>
      <c r="K23" s="1" t="s">
        <v>397</v>
      </c>
      <c r="L23" s="1" t="s">
        <v>398</v>
      </c>
      <c r="M23" s="1" t="s">
        <v>492</v>
      </c>
      <c r="N23" s="1" t="s">
        <v>397</v>
      </c>
      <c r="O23" s="1" t="s">
        <v>56</v>
      </c>
      <c r="P23" s="1" t="s">
        <v>119</v>
      </c>
      <c r="Q23" s="1">
        <f t="shared" si="0"/>
        <v>24.419279020786909</v>
      </c>
      <c r="R23" s="1">
        <v>15</v>
      </c>
      <c r="S23" s="1" t="s">
        <v>141</v>
      </c>
      <c r="T23" s="1" t="s">
        <v>146</v>
      </c>
      <c r="U23" s="1" t="s">
        <v>240</v>
      </c>
      <c r="V23" s="1" t="s">
        <v>503</v>
      </c>
      <c r="W23" s="1" t="s">
        <v>503</v>
      </c>
      <c r="X23" s="1" t="s">
        <v>397</v>
      </c>
    </row>
    <row r="24" spans="1:24">
      <c r="A24" s="1">
        <v>23</v>
      </c>
      <c r="B24" s="1" t="s">
        <v>489</v>
      </c>
      <c r="C24" s="1" t="s">
        <v>490</v>
      </c>
      <c r="D24" s="1">
        <v>42618</v>
      </c>
      <c r="E24" s="1" t="s">
        <v>398</v>
      </c>
      <c r="F24" s="1" t="s">
        <v>398</v>
      </c>
      <c r="G24" s="1" t="s">
        <v>187</v>
      </c>
      <c r="H24" s="1" t="s">
        <v>533</v>
      </c>
      <c r="I24" s="1" t="s">
        <v>491</v>
      </c>
      <c r="J24" s="1" t="s">
        <v>398</v>
      </c>
      <c r="K24" s="1" t="s">
        <v>492</v>
      </c>
      <c r="L24" s="1" t="s">
        <v>398</v>
      </c>
      <c r="M24" s="1" t="s">
        <v>492</v>
      </c>
      <c r="N24" s="1" t="s">
        <v>397</v>
      </c>
      <c r="O24" s="1" t="s">
        <v>51</v>
      </c>
      <c r="P24" s="1" t="s">
        <v>116</v>
      </c>
      <c r="Q24" s="1">
        <f t="shared" ref="Q24" si="2">P24/O24/O24*10000</f>
        <v>20.600600437801486</v>
      </c>
      <c r="R24" s="1">
        <v>5</v>
      </c>
      <c r="S24" s="1" t="s">
        <v>140</v>
      </c>
      <c r="T24" s="1" t="s">
        <v>180</v>
      </c>
      <c r="U24" s="1" t="s">
        <v>240</v>
      </c>
      <c r="V24" s="1" t="s">
        <v>501</v>
      </c>
      <c r="W24" s="1" t="s">
        <v>501</v>
      </c>
      <c r="X24" s="1" t="s">
        <v>492</v>
      </c>
    </row>
    <row r="25" spans="1:24">
      <c r="A25" s="1">
        <v>24</v>
      </c>
      <c r="B25" s="1" t="s">
        <v>312</v>
      </c>
      <c r="C25" s="1" t="s">
        <v>397</v>
      </c>
      <c r="D25" s="1">
        <v>42543</v>
      </c>
      <c r="E25" s="1" t="s">
        <v>398</v>
      </c>
      <c r="F25" s="1" t="s">
        <v>398</v>
      </c>
      <c r="G25" s="1" t="s">
        <v>201</v>
      </c>
      <c r="H25" s="1" t="s">
        <v>533</v>
      </c>
      <c r="I25" s="1" t="s">
        <v>405</v>
      </c>
      <c r="J25" s="1" t="s">
        <v>398</v>
      </c>
      <c r="K25" s="1" t="s">
        <v>397</v>
      </c>
      <c r="L25" s="1" t="s">
        <v>398</v>
      </c>
      <c r="M25" s="1" t="s">
        <v>492</v>
      </c>
      <c r="N25" s="1" t="s">
        <v>397</v>
      </c>
      <c r="O25" s="1" t="s">
        <v>26</v>
      </c>
      <c r="P25" s="1" t="s">
        <v>79</v>
      </c>
      <c r="Q25" s="1">
        <f t="shared" si="0"/>
        <v>20.588045568722549</v>
      </c>
      <c r="R25" s="1">
        <v>3</v>
      </c>
      <c r="S25" s="1" t="s">
        <v>137</v>
      </c>
      <c r="T25" s="1" t="s">
        <v>162</v>
      </c>
      <c r="U25" s="1" t="s">
        <v>254</v>
      </c>
      <c r="V25" s="1" t="s">
        <v>502</v>
      </c>
      <c r="W25" s="1" t="s">
        <v>502</v>
      </c>
      <c r="X25" s="1" t="s">
        <v>397</v>
      </c>
    </row>
    <row r="26" spans="1:24">
      <c r="A26" s="1">
        <v>25</v>
      </c>
      <c r="B26" s="1" t="s">
        <v>320</v>
      </c>
      <c r="C26" s="1" t="s">
        <v>398</v>
      </c>
      <c r="D26" s="1">
        <v>42508</v>
      </c>
      <c r="E26" s="1" t="s">
        <v>398</v>
      </c>
      <c r="F26" s="1" t="s">
        <v>398</v>
      </c>
      <c r="G26" s="1" t="s">
        <v>411</v>
      </c>
      <c r="H26" s="1" t="s">
        <v>532</v>
      </c>
      <c r="I26" s="1" t="s">
        <v>410</v>
      </c>
      <c r="J26" s="1" t="s">
        <v>398</v>
      </c>
      <c r="K26" s="1" t="s">
        <v>397</v>
      </c>
      <c r="L26" s="1" t="s">
        <v>397</v>
      </c>
      <c r="M26" s="1" t="s">
        <v>492</v>
      </c>
      <c r="N26" s="1" t="s">
        <v>542</v>
      </c>
      <c r="O26" s="1" t="s">
        <v>28</v>
      </c>
      <c r="P26" s="1" t="s">
        <v>96</v>
      </c>
      <c r="Q26" s="1">
        <f t="shared" si="0"/>
        <v>28.687626208948881</v>
      </c>
      <c r="R26" s="1">
        <v>3</v>
      </c>
      <c r="S26" s="1" t="s">
        <v>146</v>
      </c>
      <c r="T26" s="1" t="s">
        <v>147</v>
      </c>
      <c r="U26" s="1" t="s">
        <v>248</v>
      </c>
      <c r="V26" s="1" t="s">
        <v>519</v>
      </c>
      <c r="W26" s="1" t="s">
        <v>519</v>
      </c>
      <c r="X26" s="1" t="s">
        <v>397</v>
      </c>
    </row>
    <row r="27" spans="1:24">
      <c r="A27" s="1">
        <v>26</v>
      </c>
      <c r="B27" s="1" t="s">
        <v>316</v>
      </c>
      <c r="C27" s="1" t="s">
        <v>311</v>
      </c>
      <c r="D27" s="1">
        <v>42507</v>
      </c>
      <c r="E27" s="1" t="s">
        <v>398</v>
      </c>
      <c r="F27" s="1" t="s">
        <v>397</v>
      </c>
      <c r="G27" s="1" t="s">
        <v>193</v>
      </c>
      <c r="H27" s="1" t="s">
        <v>490</v>
      </c>
      <c r="I27" s="1" t="s">
        <v>442</v>
      </c>
      <c r="J27" s="1" t="s">
        <v>398</v>
      </c>
      <c r="K27" s="1" t="s">
        <v>397</v>
      </c>
      <c r="L27" s="1" t="s">
        <v>398</v>
      </c>
      <c r="M27" s="1" t="s">
        <v>490</v>
      </c>
      <c r="N27" s="1" t="s">
        <v>542</v>
      </c>
      <c r="O27" s="1" t="s">
        <v>363</v>
      </c>
      <c r="P27" s="1" t="s">
        <v>363</v>
      </c>
      <c r="Q27" s="1" t="e">
        <f t="shared" si="0"/>
        <v>#VALUE!</v>
      </c>
      <c r="R27" s="1">
        <v>5</v>
      </c>
      <c r="S27" s="1" t="s">
        <v>133</v>
      </c>
      <c r="T27" s="1" t="s">
        <v>383</v>
      </c>
      <c r="U27" s="1" t="s">
        <v>250</v>
      </c>
      <c r="V27" s="1" t="s">
        <v>497</v>
      </c>
      <c r="W27" s="1" t="s">
        <v>497</v>
      </c>
      <c r="X27" s="1" t="s">
        <v>397</v>
      </c>
    </row>
    <row r="28" spans="1:24">
      <c r="A28" s="1">
        <v>27</v>
      </c>
      <c r="B28" s="1" t="s">
        <v>334</v>
      </c>
      <c r="C28" s="1" t="s">
        <v>311</v>
      </c>
      <c r="D28" s="1">
        <v>42507</v>
      </c>
      <c r="E28" s="1" t="s">
        <v>397</v>
      </c>
      <c r="F28" s="1" t="s">
        <v>398</v>
      </c>
      <c r="G28" s="1" t="s">
        <v>189</v>
      </c>
      <c r="H28" s="1" t="s">
        <v>534</v>
      </c>
      <c r="I28" s="1" t="s">
        <v>5</v>
      </c>
      <c r="J28" s="1" t="s">
        <v>398</v>
      </c>
      <c r="K28" s="1" t="s">
        <v>397</v>
      </c>
      <c r="L28" s="1" t="s">
        <v>397</v>
      </c>
      <c r="M28" s="1" t="s">
        <v>492</v>
      </c>
      <c r="N28" s="1" t="s">
        <v>397</v>
      </c>
      <c r="O28" s="1" t="s">
        <v>364</v>
      </c>
      <c r="P28" s="1" t="s">
        <v>91</v>
      </c>
      <c r="Q28" s="1">
        <f t="shared" si="0"/>
        <v>21.11838191552647</v>
      </c>
      <c r="R28" s="1">
        <v>12</v>
      </c>
      <c r="S28" s="1" t="s">
        <v>141</v>
      </c>
      <c r="T28" s="1" t="s">
        <v>162</v>
      </c>
      <c r="U28" s="1" t="s">
        <v>257</v>
      </c>
      <c r="V28" s="1" t="s">
        <v>504</v>
      </c>
      <c r="W28" s="1" t="s">
        <v>504</v>
      </c>
      <c r="X28" s="1" t="s">
        <v>397</v>
      </c>
    </row>
    <row r="29" spans="1:24">
      <c r="A29" s="1">
        <v>28</v>
      </c>
      <c r="B29" s="1" t="s">
        <v>314</v>
      </c>
      <c r="C29" s="1" t="s">
        <v>397</v>
      </c>
      <c r="D29" s="1">
        <v>42507</v>
      </c>
      <c r="E29" s="1" t="s">
        <v>398</v>
      </c>
      <c r="F29" s="1" t="s">
        <v>398</v>
      </c>
      <c r="G29" s="1" t="s">
        <v>399</v>
      </c>
      <c r="H29" s="1" t="s">
        <v>532</v>
      </c>
      <c r="I29" s="1" t="s">
        <v>381</v>
      </c>
      <c r="J29" s="1" t="s">
        <v>398</v>
      </c>
      <c r="K29" s="1" t="s">
        <v>397</v>
      </c>
      <c r="L29" s="1" t="s">
        <v>398</v>
      </c>
      <c r="M29" s="1" t="s">
        <v>490</v>
      </c>
      <c r="N29" s="1" t="s">
        <v>397</v>
      </c>
      <c r="O29" s="1" t="s">
        <v>369</v>
      </c>
      <c r="P29" s="1" t="s">
        <v>103</v>
      </c>
      <c r="Q29" s="1">
        <f t="shared" si="0"/>
        <v>26.699132812166258</v>
      </c>
      <c r="R29" s="1">
        <v>3</v>
      </c>
      <c r="S29" s="1" t="s">
        <v>363</v>
      </c>
      <c r="T29" s="1" t="s">
        <v>384</v>
      </c>
      <c r="U29" s="1" t="s">
        <v>258</v>
      </c>
      <c r="V29" s="1" t="s">
        <v>503</v>
      </c>
      <c r="W29" s="1" t="s">
        <v>503</v>
      </c>
      <c r="X29" s="1" t="s">
        <v>397</v>
      </c>
    </row>
    <row r="30" spans="1:24">
      <c r="A30" s="1">
        <v>29</v>
      </c>
      <c r="B30" s="1" t="s">
        <v>315</v>
      </c>
      <c r="C30" s="1" t="s">
        <v>427</v>
      </c>
      <c r="D30" s="1">
        <v>42493</v>
      </c>
      <c r="E30" s="1" t="s">
        <v>398</v>
      </c>
      <c r="F30" s="1" t="s">
        <v>398</v>
      </c>
      <c r="G30" s="1" t="s">
        <v>407</v>
      </c>
      <c r="H30" s="1" t="s">
        <v>533</v>
      </c>
      <c r="I30" s="1" t="s">
        <v>429</v>
      </c>
      <c r="J30" s="1" t="s">
        <v>398</v>
      </c>
      <c r="K30" s="1" t="s">
        <v>397</v>
      </c>
      <c r="L30" s="1" t="s">
        <v>397</v>
      </c>
      <c r="M30" s="1" t="s">
        <v>492</v>
      </c>
      <c r="N30" s="1" t="s">
        <v>397</v>
      </c>
      <c r="O30" s="1" t="s">
        <v>367</v>
      </c>
      <c r="P30" s="1" t="s">
        <v>112</v>
      </c>
      <c r="Q30" s="1">
        <f t="shared" si="0"/>
        <v>21.992800917685223</v>
      </c>
      <c r="R30" s="1">
        <v>8</v>
      </c>
      <c r="S30" s="1" t="s">
        <v>154</v>
      </c>
      <c r="T30" s="1" t="s">
        <v>152</v>
      </c>
      <c r="U30" s="1" t="s">
        <v>257</v>
      </c>
      <c r="V30" s="1" t="s">
        <v>504</v>
      </c>
      <c r="W30" s="1" t="s">
        <v>504</v>
      </c>
      <c r="X30" s="1" t="s">
        <v>397</v>
      </c>
    </row>
    <row r="31" spans="1:24">
      <c r="A31" s="1">
        <v>30</v>
      </c>
      <c r="B31" s="1" t="s">
        <v>338</v>
      </c>
      <c r="C31" s="1" t="s">
        <v>311</v>
      </c>
      <c r="D31" s="1">
        <v>42378</v>
      </c>
      <c r="E31" s="1" t="s">
        <v>397</v>
      </c>
      <c r="F31" s="1" t="s">
        <v>397</v>
      </c>
      <c r="G31" s="1" t="s">
        <v>192</v>
      </c>
      <c r="H31" s="1" t="s">
        <v>492</v>
      </c>
      <c r="I31" s="1" t="s">
        <v>327</v>
      </c>
      <c r="J31" s="1" t="s">
        <v>398</v>
      </c>
      <c r="K31" s="1" t="s">
        <v>397</v>
      </c>
      <c r="L31" s="1" t="s">
        <v>398</v>
      </c>
      <c r="M31" s="1" t="s">
        <v>490</v>
      </c>
      <c r="N31" s="1" t="s">
        <v>397</v>
      </c>
      <c r="O31" s="1" t="s">
        <v>68</v>
      </c>
      <c r="P31" s="1" t="s">
        <v>105</v>
      </c>
      <c r="Q31" s="1">
        <f t="shared" si="0"/>
        <v>24.970570399172406</v>
      </c>
      <c r="R31" s="1">
        <v>8</v>
      </c>
      <c r="S31" s="1" t="s">
        <v>133</v>
      </c>
      <c r="T31" s="1" t="s">
        <v>386</v>
      </c>
      <c r="U31" s="1" t="s">
        <v>256</v>
      </c>
      <c r="V31" s="1" t="s">
        <v>500</v>
      </c>
      <c r="W31" s="1" t="s">
        <v>500</v>
      </c>
      <c r="X31" s="1" t="s">
        <v>397</v>
      </c>
    </row>
    <row r="32" spans="1:24">
      <c r="A32" s="1">
        <v>31</v>
      </c>
      <c r="B32" s="1" t="s">
        <v>319</v>
      </c>
      <c r="C32" s="1" t="s">
        <v>311</v>
      </c>
      <c r="D32" s="1">
        <v>42362</v>
      </c>
      <c r="E32" s="1" t="s">
        <v>398</v>
      </c>
      <c r="F32" s="1" t="s">
        <v>397</v>
      </c>
      <c r="G32" s="1" t="s">
        <v>205</v>
      </c>
      <c r="H32" s="1" t="s">
        <v>492</v>
      </c>
      <c r="I32" s="1" t="s">
        <v>414</v>
      </c>
      <c r="J32" s="1" t="s">
        <v>398</v>
      </c>
      <c r="K32" s="1" t="s">
        <v>398</v>
      </c>
      <c r="L32" s="1" t="s">
        <v>398</v>
      </c>
      <c r="M32" s="1" t="s">
        <v>490</v>
      </c>
      <c r="N32" s="1" t="s">
        <v>515</v>
      </c>
      <c r="O32" s="1" t="s">
        <v>30</v>
      </c>
      <c r="P32" s="1" t="s">
        <v>104</v>
      </c>
      <c r="Q32" s="1">
        <f t="shared" si="0"/>
        <v>22.013135260503898</v>
      </c>
      <c r="R32" s="1">
        <v>5</v>
      </c>
      <c r="S32" s="1" t="s">
        <v>158</v>
      </c>
      <c r="T32" s="1" t="s">
        <v>167</v>
      </c>
      <c r="U32" s="1" t="s">
        <v>255</v>
      </c>
      <c r="V32" s="1" t="s">
        <v>520</v>
      </c>
      <c r="W32" s="1" t="s">
        <v>520</v>
      </c>
      <c r="X32" s="1" t="s">
        <v>397</v>
      </c>
    </row>
    <row r="33" spans="1:24">
      <c r="A33" s="1">
        <v>32</v>
      </c>
      <c r="B33" s="1" t="s">
        <v>323</v>
      </c>
      <c r="C33" s="1" t="s">
        <v>397</v>
      </c>
      <c r="D33" s="1">
        <v>42297</v>
      </c>
      <c r="E33" s="1" t="s">
        <v>397</v>
      </c>
      <c r="F33" s="1" t="s">
        <v>398</v>
      </c>
      <c r="G33" s="1" t="s">
        <v>190</v>
      </c>
      <c r="H33" s="1" t="s">
        <v>533</v>
      </c>
      <c r="I33" s="1" t="s">
        <v>210</v>
      </c>
      <c r="J33" s="1" t="s">
        <v>398</v>
      </c>
      <c r="K33" s="1" t="s">
        <v>397</v>
      </c>
      <c r="L33" s="1" t="s">
        <v>397</v>
      </c>
      <c r="M33" s="1" t="s">
        <v>492</v>
      </c>
      <c r="N33" s="1" t="s">
        <v>397</v>
      </c>
      <c r="O33" s="1" t="s">
        <v>25</v>
      </c>
      <c r="P33" s="1" t="s">
        <v>70</v>
      </c>
      <c r="Q33" s="1">
        <f t="shared" si="0"/>
        <v>21.189980576576325</v>
      </c>
      <c r="R33" s="1">
        <v>11</v>
      </c>
      <c r="S33" s="1" t="s">
        <v>134</v>
      </c>
      <c r="T33" s="1" t="s">
        <v>141</v>
      </c>
      <c r="U33" s="1" t="s">
        <v>259</v>
      </c>
      <c r="V33" s="1" t="s">
        <v>529</v>
      </c>
      <c r="W33" s="1" t="s">
        <v>529</v>
      </c>
      <c r="X33" s="1" t="s">
        <v>397</v>
      </c>
    </row>
    <row r="34" spans="1:24">
      <c r="A34" s="1">
        <v>33</v>
      </c>
      <c r="B34" s="1" t="s">
        <v>320</v>
      </c>
      <c r="C34" s="1" t="s">
        <v>397</v>
      </c>
      <c r="D34" s="1">
        <v>42296</v>
      </c>
      <c r="E34" s="1" t="s">
        <v>398</v>
      </c>
      <c r="F34" s="1" t="s">
        <v>398</v>
      </c>
      <c r="G34" s="1" t="s">
        <v>194</v>
      </c>
      <c r="H34" s="1" t="s">
        <v>533</v>
      </c>
      <c r="I34" s="1" t="s">
        <v>151</v>
      </c>
      <c r="J34" s="1" t="s">
        <v>398</v>
      </c>
      <c r="K34" s="1" t="s">
        <v>397</v>
      </c>
      <c r="L34" s="1" t="s">
        <v>397</v>
      </c>
      <c r="M34" s="1" t="s">
        <v>492</v>
      </c>
      <c r="N34" s="1" t="s">
        <v>397</v>
      </c>
      <c r="O34" s="1" t="s">
        <v>41</v>
      </c>
      <c r="P34" s="1" t="s">
        <v>77</v>
      </c>
      <c r="Q34" s="1">
        <f t="shared" si="0"/>
        <v>22.283607875019634</v>
      </c>
      <c r="R34" s="1">
        <v>5</v>
      </c>
      <c r="S34" s="1" t="s">
        <v>134</v>
      </c>
      <c r="T34" s="1" t="s">
        <v>172</v>
      </c>
      <c r="U34" s="1" t="s">
        <v>310</v>
      </c>
      <c r="V34" s="1" t="s">
        <v>505</v>
      </c>
      <c r="W34" s="1" t="s">
        <v>505</v>
      </c>
      <c r="X34" s="1" t="s">
        <v>397</v>
      </c>
    </row>
    <row r="35" spans="1:24">
      <c r="A35" s="1">
        <v>34</v>
      </c>
      <c r="B35" s="1" t="s">
        <v>324</v>
      </c>
      <c r="C35" s="1" t="s">
        <v>397</v>
      </c>
      <c r="D35" s="1">
        <v>42244</v>
      </c>
      <c r="E35" s="1" t="s">
        <v>397</v>
      </c>
      <c r="F35" s="1" t="s">
        <v>398</v>
      </c>
      <c r="G35" s="1" t="s">
        <v>412</v>
      </c>
      <c r="H35" s="1" t="s">
        <v>534</v>
      </c>
      <c r="I35" s="1" t="s">
        <v>3</v>
      </c>
      <c r="J35" s="1" t="s">
        <v>398</v>
      </c>
      <c r="K35" s="1" t="s">
        <v>397</v>
      </c>
      <c r="L35" s="1" t="s">
        <v>397</v>
      </c>
      <c r="M35" s="1" t="s">
        <v>492</v>
      </c>
      <c r="N35" s="1" t="s">
        <v>397</v>
      </c>
      <c r="O35" s="1" t="s">
        <v>358</v>
      </c>
      <c r="P35" s="1" t="s">
        <v>98</v>
      </c>
      <c r="Q35" s="1">
        <f t="shared" si="0"/>
        <v>18.175582990397807</v>
      </c>
      <c r="R35" s="1">
        <v>11</v>
      </c>
      <c r="S35" s="1" t="s">
        <v>155</v>
      </c>
      <c r="T35" s="1" t="s">
        <v>384</v>
      </c>
      <c r="U35" s="1" t="s">
        <v>309</v>
      </c>
      <c r="V35" s="1" t="s">
        <v>505</v>
      </c>
      <c r="W35" s="1" t="s">
        <v>505</v>
      </c>
      <c r="X35" s="1" t="s">
        <v>397</v>
      </c>
    </row>
    <row r="36" spans="1:24">
      <c r="A36" s="1">
        <v>35</v>
      </c>
      <c r="B36" s="1" t="s">
        <v>315</v>
      </c>
      <c r="C36" s="1" t="s">
        <v>397</v>
      </c>
      <c r="D36" s="1">
        <v>42237</v>
      </c>
      <c r="E36" s="1" t="s">
        <v>397</v>
      </c>
      <c r="F36" s="1" t="s">
        <v>398</v>
      </c>
      <c r="G36" s="1" t="s">
        <v>198</v>
      </c>
      <c r="H36" s="1" t="s">
        <v>533</v>
      </c>
      <c r="I36" s="1" t="s">
        <v>2</v>
      </c>
      <c r="J36" s="1" t="s">
        <v>398</v>
      </c>
      <c r="K36" s="1" t="s">
        <v>397</v>
      </c>
      <c r="L36" s="1" t="s">
        <v>397</v>
      </c>
      <c r="M36" s="1" t="s">
        <v>492</v>
      </c>
      <c r="N36" s="1" t="s">
        <v>397</v>
      </c>
      <c r="O36" s="1" t="s">
        <v>29</v>
      </c>
      <c r="P36" s="1" t="s">
        <v>99</v>
      </c>
      <c r="Q36" s="1">
        <f t="shared" ref="Q36:Q68" si="3">P36/O36/O36*10000</f>
        <v>15.690912368199578</v>
      </c>
      <c r="R36" s="1">
        <v>11</v>
      </c>
      <c r="S36" s="1" t="s">
        <v>135</v>
      </c>
      <c r="T36" s="1" t="s">
        <v>166</v>
      </c>
      <c r="U36" s="1" t="s">
        <v>263</v>
      </c>
      <c r="V36" s="1" t="s">
        <v>506</v>
      </c>
      <c r="W36" s="1" t="s">
        <v>506</v>
      </c>
      <c r="X36" s="1" t="s">
        <v>397</v>
      </c>
    </row>
    <row r="37" spans="1:24">
      <c r="A37" s="1">
        <v>36</v>
      </c>
      <c r="B37" s="1" t="s">
        <v>349</v>
      </c>
      <c r="C37" s="1" t="s">
        <v>311</v>
      </c>
      <c r="D37" s="1">
        <v>42236</v>
      </c>
      <c r="E37" s="1" t="s">
        <v>398</v>
      </c>
      <c r="F37" s="1" t="s">
        <v>397</v>
      </c>
      <c r="G37" s="1" t="s">
        <v>199</v>
      </c>
      <c r="H37" s="1" t="s">
        <v>492</v>
      </c>
      <c r="I37" s="1" t="s">
        <v>7</v>
      </c>
      <c r="J37" s="1" t="s">
        <v>398</v>
      </c>
      <c r="K37" s="1" t="s">
        <v>397</v>
      </c>
      <c r="L37" s="1" t="s">
        <v>397</v>
      </c>
      <c r="M37" s="1" t="s">
        <v>492</v>
      </c>
      <c r="N37" s="1" t="s">
        <v>397</v>
      </c>
      <c r="O37" s="1" t="s">
        <v>65</v>
      </c>
      <c r="P37" s="1" t="s">
        <v>129</v>
      </c>
      <c r="Q37" s="1">
        <f t="shared" si="3"/>
        <v>25.867015864974942</v>
      </c>
      <c r="R37" s="1">
        <v>4</v>
      </c>
      <c r="S37" s="1" t="s">
        <v>163</v>
      </c>
      <c r="T37" s="1" t="s">
        <v>393</v>
      </c>
      <c r="U37" s="1" t="s">
        <v>263</v>
      </c>
      <c r="V37" s="1" t="s">
        <v>506</v>
      </c>
      <c r="W37" s="1" t="s">
        <v>506</v>
      </c>
      <c r="X37" s="1" t="s">
        <v>397</v>
      </c>
    </row>
    <row r="38" spans="1:24">
      <c r="A38" s="1">
        <v>37</v>
      </c>
      <c r="B38" s="1" t="s">
        <v>344</v>
      </c>
      <c r="C38" s="1" t="s">
        <v>397</v>
      </c>
      <c r="D38" s="1">
        <v>42194</v>
      </c>
      <c r="E38" s="1" t="s">
        <v>398</v>
      </c>
      <c r="F38" s="1" t="s">
        <v>398</v>
      </c>
      <c r="G38" s="1" t="s">
        <v>200</v>
      </c>
      <c r="H38" s="1" t="s">
        <v>533</v>
      </c>
      <c r="I38" s="1" t="s">
        <v>143</v>
      </c>
      <c r="J38" s="1" t="s">
        <v>398</v>
      </c>
      <c r="K38" s="1" t="s">
        <v>398</v>
      </c>
      <c r="L38" s="1" t="s">
        <v>397</v>
      </c>
      <c r="M38" s="1" t="s">
        <v>492</v>
      </c>
      <c r="N38" s="1" t="s">
        <v>397</v>
      </c>
      <c r="O38" s="1" t="s">
        <v>43</v>
      </c>
      <c r="P38" s="1" t="s">
        <v>115</v>
      </c>
      <c r="Q38" s="1">
        <f t="shared" si="3"/>
        <v>22.251191672720399</v>
      </c>
      <c r="R38" s="1">
        <v>3</v>
      </c>
      <c r="S38" s="1" t="s">
        <v>134</v>
      </c>
      <c r="T38" s="1" t="s">
        <v>147</v>
      </c>
      <c r="U38" s="1" t="s">
        <v>258</v>
      </c>
      <c r="V38" s="1" t="s">
        <v>521</v>
      </c>
      <c r="W38" s="1" t="s">
        <v>521</v>
      </c>
      <c r="X38" s="1" t="s">
        <v>397</v>
      </c>
    </row>
    <row r="39" spans="1:24">
      <c r="A39" s="1">
        <v>38</v>
      </c>
      <c r="B39" s="1" t="s">
        <v>328</v>
      </c>
      <c r="C39" s="1" t="s">
        <v>427</v>
      </c>
      <c r="D39" s="1">
        <v>42180</v>
      </c>
      <c r="E39" s="1" t="s">
        <v>397</v>
      </c>
      <c r="F39" s="1" t="s">
        <v>398</v>
      </c>
      <c r="G39" s="1" t="s">
        <v>174</v>
      </c>
      <c r="H39" s="1" t="s">
        <v>533</v>
      </c>
      <c r="I39" s="1" t="s">
        <v>210</v>
      </c>
      <c r="J39" s="1" t="s">
        <v>398</v>
      </c>
      <c r="K39" s="1" t="s">
        <v>397</v>
      </c>
      <c r="L39" s="1" t="s">
        <v>397</v>
      </c>
      <c r="M39" s="1" t="s">
        <v>492</v>
      </c>
      <c r="N39" s="1" t="s">
        <v>397</v>
      </c>
      <c r="O39" s="1" t="s">
        <v>46</v>
      </c>
      <c r="P39" s="1" t="s">
        <v>128</v>
      </c>
      <c r="Q39" s="1">
        <f t="shared" si="3"/>
        <v>22.414848557597587</v>
      </c>
      <c r="R39" s="1">
        <v>9</v>
      </c>
      <c r="S39" s="1" t="s">
        <v>176</v>
      </c>
      <c r="T39" s="1" t="s">
        <v>173</v>
      </c>
      <c r="U39" s="1" t="s">
        <v>261</v>
      </c>
      <c r="V39" s="1" t="s">
        <v>523</v>
      </c>
      <c r="W39" s="1" t="s">
        <v>523</v>
      </c>
      <c r="X39" s="1" t="s">
        <v>397</v>
      </c>
    </row>
    <row r="40" spans="1:24">
      <c r="A40" s="1">
        <v>39</v>
      </c>
      <c r="B40" s="1" t="s">
        <v>315</v>
      </c>
      <c r="C40" s="1" t="s">
        <v>398</v>
      </c>
      <c r="D40" s="1">
        <v>42138</v>
      </c>
      <c r="E40" s="1" t="s">
        <v>398</v>
      </c>
      <c r="F40" s="1" t="s">
        <v>398</v>
      </c>
      <c r="G40" s="1" t="s">
        <v>147</v>
      </c>
      <c r="H40" s="1" t="s">
        <v>533</v>
      </c>
      <c r="I40" s="1" t="s">
        <v>336</v>
      </c>
      <c r="J40" s="1" t="s">
        <v>398</v>
      </c>
      <c r="K40" s="1" t="s">
        <v>397</v>
      </c>
      <c r="L40" s="1" t="s">
        <v>397</v>
      </c>
      <c r="M40" s="1" t="s">
        <v>492</v>
      </c>
      <c r="N40" s="1" t="s">
        <v>397</v>
      </c>
      <c r="O40" s="1" t="s">
        <v>35</v>
      </c>
      <c r="P40" s="1" t="s">
        <v>77</v>
      </c>
      <c r="Q40" s="1">
        <f t="shared" si="3"/>
        <v>22.667800933853254</v>
      </c>
      <c r="R40" s="1">
        <v>6</v>
      </c>
      <c r="S40" s="1" t="s">
        <v>136</v>
      </c>
      <c r="T40" s="1" t="s">
        <v>385</v>
      </c>
      <c r="U40" s="1" t="s">
        <v>262</v>
      </c>
      <c r="V40" s="1" t="s">
        <v>509</v>
      </c>
      <c r="W40" s="1" t="s">
        <v>509</v>
      </c>
      <c r="X40" s="1" t="s">
        <v>397</v>
      </c>
    </row>
    <row r="41" spans="1:24">
      <c r="A41" s="1">
        <v>40</v>
      </c>
      <c r="B41" s="1" t="s">
        <v>356</v>
      </c>
      <c r="C41" s="1" t="s">
        <v>311</v>
      </c>
      <c r="D41" s="1">
        <v>42116</v>
      </c>
      <c r="E41" s="1" t="s">
        <v>398</v>
      </c>
      <c r="F41" s="1" t="s">
        <v>398</v>
      </c>
      <c r="G41" s="1" t="s">
        <v>202</v>
      </c>
      <c r="H41" s="1" t="s">
        <v>533</v>
      </c>
      <c r="I41" s="1" t="s">
        <v>348</v>
      </c>
      <c r="J41" s="1" t="s">
        <v>398</v>
      </c>
      <c r="K41" s="1" t="s">
        <v>398</v>
      </c>
      <c r="L41" s="1" t="s">
        <v>397</v>
      </c>
      <c r="M41" s="1" t="s">
        <v>492</v>
      </c>
      <c r="N41" s="1" t="s">
        <v>397</v>
      </c>
      <c r="O41" s="1" t="s">
        <v>64</v>
      </c>
      <c r="P41" s="1" t="s">
        <v>118</v>
      </c>
      <c r="Q41" s="1">
        <f t="shared" si="3"/>
        <v>28.892901173667482</v>
      </c>
      <c r="R41" s="1">
        <v>3</v>
      </c>
      <c r="S41" s="1" t="s">
        <v>135</v>
      </c>
      <c r="T41" s="1" t="s">
        <v>167</v>
      </c>
      <c r="U41" s="1" t="s">
        <v>264</v>
      </c>
      <c r="V41" s="1" t="s">
        <v>507</v>
      </c>
      <c r="W41" s="1" t="s">
        <v>507</v>
      </c>
      <c r="X41" s="1" t="s">
        <v>397</v>
      </c>
    </row>
    <row r="42" spans="1:24">
      <c r="A42" s="1">
        <v>41</v>
      </c>
      <c r="B42" s="1" t="s">
        <v>328</v>
      </c>
      <c r="C42" s="1" t="s">
        <v>397</v>
      </c>
      <c r="D42" s="1">
        <v>42076</v>
      </c>
      <c r="E42" s="1" t="s">
        <v>398</v>
      </c>
      <c r="F42" s="1" t="s">
        <v>398</v>
      </c>
      <c r="G42" s="1" t="s">
        <v>191</v>
      </c>
      <c r="H42" s="1" t="s">
        <v>533</v>
      </c>
      <c r="I42" s="1" t="s">
        <v>347</v>
      </c>
      <c r="J42" s="1" t="s">
        <v>398</v>
      </c>
      <c r="K42" s="1" t="s">
        <v>397</v>
      </c>
      <c r="L42" s="1" t="s">
        <v>397</v>
      </c>
      <c r="M42" s="1" t="s">
        <v>492</v>
      </c>
      <c r="N42" s="1" t="s">
        <v>397</v>
      </c>
      <c r="O42" s="1" t="s">
        <v>33</v>
      </c>
      <c r="P42" s="1" t="s">
        <v>89</v>
      </c>
      <c r="Q42" s="1">
        <f t="shared" si="3"/>
        <v>27.027976884803916</v>
      </c>
      <c r="R42" s="1">
        <v>4</v>
      </c>
      <c r="S42" s="1" t="s">
        <v>161</v>
      </c>
      <c r="T42" s="1" t="s">
        <v>174</v>
      </c>
      <c r="U42" s="1" t="s">
        <v>260</v>
      </c>
      <c r="V42" s="1" t="s">
        <v>493</v>
      </c>
      <c r="W42" s="1" t="s">
        <v>493</v>
      </c>
      <c r="X42" s="1" t="s">
        <v>397</v>
      </c>
    </row>
    <row r="43" spans="1:24">
      <c r="A43" s="1">
        <v>42</v>
      </c>
      <c r="B43" s="1" t="s">
        <v>339</v>
      </c>
      <c r="C43" s="1" t="s">
        <v>397</v>
      </c>
      <c r="D43" s="1">
        <v>42004</v>
      </c>
      <c r="E43" s="1" t="s">
        <v>397</v>
      </c>
      <c r="F43" s="1" t="s">
        <v>398</v>
      </c>
      <c r="G43" s="1" t="s">
        <v>176</v>
      </c>
      <c r="H43" s="1" t="s">
        <v>533</v>
      </c>
      <c r="I43" s="1" t="s">
        <v>431</v>
      </c>
      <c r="J43" s="1" t="s">
        <v>398</v>
      </c>
      <c r="K43" s="1" t="s">
        <v>397</v>
      </c>
      <c r="L43" s="1" t="s">
        <v>397</v>
      </c>
      <c r="M43" s="1" t="s">
        <v>492</v>
      </c>
      <c r="N43" s="1" t="s">
        <v>398</v>
      </c>
      <c r="O43" s="1" t="s">
        <v>59</v>
      </c>
      <c r="P43" s="1" t="s">
        <v>108</v>
      </c>
      <c r="Q43" s="1">
        <f t="shared" si="3"/>
        <v>26.802424000302747</v>
      </c>
      <c r="R43" s="1">
        <v>10</v>
      </c>
      <c r="S43" s="1" t="s">
        <v>157</v>
      </c>
      <c r="T43" s="1" t="s">
        <v>135</v>
      </c>
      <c r="U43" s="1" t="s">
        <v>265</v>
      </c>
      <c r="V43" s="1" t="s">
        <v>511</v>
      </c>
      <c r="W43" s="1" t="s">
        <v>511</v>
      </c>
      <c r="X43" s="1" t="s">
        <v>397</v>
      </c>
    </row>
    <row r="44" spans="1:24">
      <c r="A44" s="1">
        <v>43</v>
      </c>
      <c r="B44" s="1" t="s">
        <v>355</v>
      </c>
      <c r="C44" s="1" t="s">
        <v>422</v>
      </c>
      <c r="D44" s="1">
        <v>41981</v>
      </c>
      <c r="E44" s="1" t="s">
        <v>397</v>
      </c>
      <c r="F44" s="1" t="s">
        <v>398</v>
      </c>
      <c r="H44" s="1" t="s">
        <v>534</v>
      </c>
      <c r="I44" s="1" t="s">
        <v>429</v>
      </c>
      <c r="J44" s="1" t="s">
        <v>427</v>
      </c>
      <c r="K44" s="1" t="s">
        <v>397</v>
      </c>
      <c r="L44" s="1" t="s">
        <v>397</v>
      </c>
      <c r="M44" s="1" t="s">
        <v>492</v>
      </c>
      <c r="N44" s="1" t="s">
        <v>397</v>
      </c>
      <c r="O44" s="1" t="s">
        <v>63</v>
      </c>
      <c r="P44" s="1" t="s">
        <v>125</v>
      </c>
      <c r="Q44" s="1">
        <f t="shared" si="3"/>
        <v>24.704711923028128</v>
      </c>
      <c r="R44" s="1">
        <v>17</v>
      </c>
      <c r="S44" s="1" t="s">
        <v>171</v>
      </c>
      <c r="T44" s="1" t="s">
        <v>394</v>
      </c>
      <c r="V44" s="1" t="s">
        <v>530</v>
      </c>
      <c r="W44" s="1" t="s">
        <v>530</v>
      </c>
      <c r="X44" s="1" t="s">
        <v>397</v>
      </c>
    </row>
    <row r="45" spans="1:24">
      <c r="A45" s="1">
        <v>44</v>
      </c>
      <c r="B45" s="1" t="s">
        <v>330</v>
      </c>
      <c r="C45" s="1" t="s">
        <v>427</v>
      </c>
      <c r="D45" s="1">
        <v>41971</v>
      </c>
      <c r="E45" s="1" t="s">
        <v>397</v>
      </c>
      <c r="F45" s="1" t="s">
        <v>398</v>
      </c>
      <c r="G45" s="1" t="s">
        <v>411</v>
      </c>
      <c r="H45" s="1" t="s">
        <v>534</v>
      </c>
      <c r="I45" s="1" t="s">
        <v>227</v>
      </c>
      <c r="J45" s="1" t="s">
        <v>398</v>
      </c>
      <c r="K45" s="1" t="s">
        <v>397</v>
      </c>
      <c r="L45" s="1" t="s">
        <v>397</v>
      </c>
      <c r="M45" s="1" t="s">
        <v>492</v>
      </c>
      <c r="N45" s="1" t="s">
        <v>397</v>
      </c>
      <c r="O45" s="1" t="s">
        <v>61</v>
      </c>
      <c r="P45" s="1" t="s">
        <v>80</v>
      </c>
      <c r="Q45" s="1">
        <f t="shared" si="3"/>
        <v>30.877057982184258</v>
      </c>
      <c r="R45" s="1">
        <v>6</v>
      </c>
      <c r="S45" s="1" t="s">
        <v>138</v>
      </c>
      <c r="T45" s="1" t="s">
        <v>158</v>
      </c>
      <c r="U45" s="1" t="s">
        <v>268</v>
      </c>
      <c r="V45" s="1" t="s">
        <v>526</v>
      </c>
      <c r="W45" s="1" t="s">
        <v>526</v>
      </c>
      <c r="X45" s="1" t="s">
        <v>397</v>
      </c>
    </row>
    <row r="46" spans="1:24">
      <c r="A46" s="1">
        <v>45</v>
      </c>
      <c r="B46" s="1" t="s">
        <v>320</v>
      </c>
      <c r="C46" s="1" t="s">
        <v>397</v>
      </c>
      <c r="D46" s="1">
        <v>41914</v>
      </c>
      <c r="E46" s="1" t="s">
        <v>398</v>
      </c>
      <c r="F46" s="1" t="s">
        <v>398</v>
      </c>
      <c r="G46" s="1" t="s">
        <v>195</v>
      </c>
      <c r="H46" s="1" t="s">
        <v>533</v>
      </c>
      <c r="I46" s="1" t="s">
        <v>149</v>
      </c>
      <c r="J46" s="1" t="s">
        <v>398</v>
      </c>
      <c r="K46" s="1" t="s">
        <v>397</v>
      </c>
      <c r="L46" s="1" t="s">
        <v>397</v>
      </c>
      <c r="M46" s="1" t="s">
        <v>492</v>
      </c>
      <c r="N46" s="1" t="s">
        <v>398</v>
      </c>
      <c r="O46" s="1" t="s">
        <v>37</v>
      </c>
      <c r="P46" s="1" t="s">
        <v>74</v>
      </c>
      <c r="Q46" s="1">
        <f t="shared" si="3"/>
        <v>18.933881293614906</v>
      </c>
      <c r="R46" s="1">
        <v>5</v>
      </c>
      <c r="S46" s="1" t="s">
        <v>135</v>
      </c>
      <c r="T46" s="1" t="s">
        <v>172</v>
      </c>
      <c r="U46" s="1" t="s">
        <v>266</v>
      </c>
      <c r="V46" s="1" t="s">
        <v>508</v>
      </c>
      <c r="W46" s="1" t="s">
        <v>508</v>
      </c>
      <c r="X46" s="1" t="s">
        <v>397</v>
      </c>
    </row>
    <row r="47" spans="1:24">
      <c r="A47" s="1">
        <v>46</v>
      </c>
      <c r="B47" s="1" t="s">
        <v>319</v>
      </c>
      <c r="C47" s="1" t="s">
        <v>398</v>
      </c>
      <c r="D47" s="1">
        <v>41830</v>
      </c>
      <c r="E47" s="1" t="s">
        <v>398</v>
      </c>
      <c r="F47" s="1" t="s">
        <v>397</v>
      </c>
      <c r="G47" s="1" t="s">
        <v>399</v>
      </c>
      <c r="H47" s="1" t="s">
        <v>492</v>
      </c>
      <c r="I47" s="1" t="s">
        <v>447</v>
      </c>
      <c r="J47" s="1" t="s">
        <v>398</v>
      </c>
      <c r="K47" s="1" t="s">
        <v>397</v>
      </c>
      <c r="L47" s="1" t="s">
        <v>397</v>
      </c>
      <c r="M47" s="1" t="s">
        <v>492</v>
      </c>
      <c r="N47" s="1" t="s">
        <v>397</v>
      </c>
      <c r="O47" s="1" t="s">
        <v>23</v>
      </c>
      <c r="P47" s="1" t="s">
        <v>313</v>
      </c>
      <c r="Q47" s="1">
        <f t="shared" si="3"/>
        <v>24.485306612354989</v>
      </c>
      <c r="R47" s="1">
        <v>3</v>
      </c>
      <c r="S47" s="1" t="s">
        <v>140</v>
      </c>
      <c r="T47" s="1" t="s">
        <v>173</v>
      </c>
      <c r="U47" s="1" t="s">
        <v>269</v>
      </c>
      <c r="V47" s="1" t="s">
        <v>509</v>
      </c>
      <c r="W47" s="1" t="s">
        <v>509</v>
      </c>
      <c r="X47" s="1" t="s">
        <v>397</v>
      </c>
    </row>
    <row r="48" spans="1:24">
      <c r="A48" s="1">
        <v>47</v>
      </c>
      <c r="B48" s="1" t="s">
        <v>330</v>
      </c>
      <c r="C48" s="1" t="s">
        <v>397</v>
      </c>
      <c r="D48" s="1">
        <v>41793</v>
      </c>
      <c r="E48" s="1" t="s">
        <v>397</v>
      </c>
      <c r="F48" s="1" t="s">
        <v>398</v>
      </c>
      <c r="G48" s="1" t="s">
        <v>394</v>
      </c>
      <c r="H48" s="1" t="s">
        <v>534</v>
      </c>
      <c r="I48" s="1" t="s">
        <v>6</v>
      </c>
      <c r="J48" s="1" t="s">
        <v>398</v>
      </c>
      <c r="K48" s="1" t="s">
        <v>397</v>
      </c>
      <c r="L48" s="1" t="s">
        <v>397</v>
      </c>
      <c r="M48" s="1" t="s">
        <v>492</v>
      </c>
      <c r="N48" s="1" t="s">
        <v>397</v>
      </c>
      <c r="O48" s="1" t="s">
        <v>50</v>
      </c>
      <c r="P48" s="1" t="s">
        <v>108</v>
      </c>
      <c r="Q48" s="1">
        <f t="shared" si="3"/>
        <v>25.449638055766194</v>
      </c>
      <c r="R48" s="1">
        <v>12</v>
      </c>
      <c r="S48" s="1" t="s">
        <v>157</v>
      </c>
      <c r="T48" s="1" t="s">
        <v>139</v>
      </c>
      <c r="U48" s="1" t="s">
        <v>270</v>
      </c>
      <c r="V48" s="1" t="s">
        <v>527</v>
      </c>
      <c r="W48" s="1" t="s">
        <v>527</v>
      </c>
      <c r="X48" s="1" t="s">
        <v>397</v>
      </c>
    </row>
    <row r="49" spans="1:24">
      <c r="A49" s="1">
        <v>48</v>
      </c>
      <c r="B49" s="1" t="s">
        <v>340</v>
      </c>
      <c r="C49" s="1" t="s">
        <v>311</v>
      </c>
      <c r="D49" s="1">
        <v>41788</v>
      </c>
      <c r="E49" s="1" t="s">
        <v>398</v>
      </c>
      <c r="F49" s="1" t="s">
        <v>397</v>
      </c>
      <c r="G49" s="1" t="s">
        <v>417</v>
      </c>
      <c r="H49" s="1" t="s">
        <v>490</v>
      </c>
      <c r="I49" s="1" t="s">
        <v>410</v>
      </c>
      <c r="J49" s="1" t="s">
        <v>398</v>
      </c>
      <c r="K49" s="1" t="s">
        <v>397</v>
      </c>
      <c r="L49" s="1" t="s">
        <v>397</v>
      </c>
      <c r="M49" s="1" t="s">
        <v>492</v>
      </c>
      <c r="N49" s="1" t="s">
        <v>398</v>
      </c>
      <c r="O49" s="1" t="s">
        <v>57</v>
      </c>
      <c r="P49" s="1" t="s">
        <v>83</v>
      </c>
      <c r="Q49" s="1">
        <f t="shared" si="3"/>
        <v>19.946498167985254</v>
      </c>
      <c r="R49" s="1">
        <v>3</v>
      </c>
      <c r="S49" s="1" t="s">
        <v>148</v>
      </c>
      <c r="T49" s="1" t="s">
        <v>158</v>
      </c>
      <c r="U49" s="1" t="s">
        <v>267</v>
      </c>
      <c r="V49" s="1" t="s">
        <v>510</v>
      </c>
      <c r="W49" s="1" t="s">
        <v>510</v>
      </c>
      <c r="X49" s="1" t="s">
        <v>397</v>
      </c>
    </row>
    <row r="50" spans="1:24">
      <c r="A50" s="1">
        <v>49</v>
      </c>
      <c r="B50" s="1" t="s">
        <v>497</v>
      </c>
      <c r="C50" s="1" t="s">
        <v>311</v>
      </c>
      <c r="D50" s="1">
        <v>41788</v>
      </c>
      <c r="E50" s="1" t="s">
        <v>398</v>
      </c>
      <c r="F50" s="1" t="s">
        <v>397</v>
      </c>
      <c r="G50" s="1" t="s">
        <v>417</v>
      </c>
      <c r="H50" s="1" t="s">
        <v>490</v>
      </c>
      <c r="I50" s="1" t="s">
        <v>486</v>
      </c>
      <c r="J50" s="1" t="s">
        <v>398</v>
      </c>
      <c r="K50" s="1" t="s">
        <v>397</v>
      </c>
      <c r="L50" s="1" t="s">
        <v>397</v>
      </c>
      <c r="M50" s="1" t="s">
        <v>492</v>
      </c>
      <c r="N50" s="1" t="s">
        <v>398</v>
      </c>
      <c r="O50" s="1" t="s">
        <v>57</v>
      </c>
      <c r="P50" s="1" t="s">
        <v>83</v>
      </c>
      <c r="Q50" s="1">
        <f t="shared" ref="Q50" si="4">P50/O50/O50*10000</f>
        <v>19.946498167985254</v>
      </c>
      <c r="R50" s="1">
        <v>3</v>
      </c>
      <c r="S50" s="1" t="s">
        <v>148</v>
      </c>
      <c r="T50" s="1" t="s">
        <v>158</v>
      </c>
      <c r="U50" s="1" t="s">
        <v>267</v>
      </c>
      <c r="V50" s="1" t="s">
        <v>514</v>
      </c>
      <c r="W50" s="1" t="s">
        <v>514</v>
      </c>
      <c r="X50" s="1" t="s">
        <v>397</v>
      </c>
    </row>
    <row r="51" spans="1:24">
      <c r="A51" s="1">
        <v>50</v>
      </c>
      <c r="B51" s="1" t="s">
        <v>318</v>
      </c>
      <c r="C51" s="1" t="s">
        <v>397</v>
      </c>
      <c r="D51" s="1">
        <v>41724</v>
      </c>
      <c r="E51" s="1" t="s">
        <v>398</v>
      </c>
      <c r="F51" s="1" t="s">
        <v>398</v>
      </c>
      <c r="G51" s="1" t="s">
        <v>419</v>
      </c>
      <c r="H51" s="1" t="s">
        <v>533</v>
      </c>
      <c r="I51" s="1" t="s">
        <v>153</v>
      </c>
      <c r="J51" s="1" t="s">
        <v>398</v>
      </c>
      <c r="K51" s="1" t="s">
        <v>397</v>
      </c>
      <c r="L51" s="1" t="s">
        <v>397</v>
      </c>
      <c r="M51" s="1" t="s">
        <v>492</v>
      </c>
      <c r="N51" s="1" t="s">
        <v>397</v>
      </c>
      <c r="O51" s="1" t="s">
        <v>45</v>
      </c>
      <c r="P51" s="1" t="s">
        <v>132</v>
      </c>
      <c r="Q51" s="1">
        <f t="shared" si="3"/>
        <v>28.179701484078464</v>
      </c>
      <c r="R51" s="1">
        <v>3</v>
      </c>
      <c r="S51" s="1" t="s">
        <v>143</v>
      </c>
      <c r="T51" s="1" t="s">
        <v>163</v>
      </c>
      <c r="U51" s="1" t="s">
        <v>271</v>
      </c>
      <c r="V51" s="1" t="s">
        <v>505</v>
      </c>
      <c r="W51" s="1" t="s">
        <v>505</v>
      </c>
      <c r="X51" s="1" t="s">
        <v>397</v>
      </c>
    </row>
    <row r="52" spans="1:24">
      <c r="A52" s="1">
        <v>51</v>
      </c>
      <c r="B52" s="1" t="s">
        <v>354</v>
      </c>
      <c r="C52" s="1" t="s">
        <v>397</v>
      </c>
      <c r="D52" s="1">
        <v>41655</v>
      </c>
      <c r="E52" s="1" t="s">
        <v>398</v>
      </c>
      <c r="F52" s="1" t="s">
        <v>397</v>
      </c>
      <c r="G52" s="1" t="s">
        <v>196</v>
      </c>
      <c r="H52" s="1" t="s">
        <v>490</v>
      </c>
      <c r="I52" s="1" t="s">
        <v>445</v>
      </c>
      <c r="J52" s="1" t="s">
        <v>398</v>
      </c>
      <c r="K52" s="1" t="s">
        <v>397</v>
      </c>
      <c r="L52" s="1" t="s">
        <v>397</v>
      </c>
      <c r="M52" s="1" t="s">
        <v>492</v>
      </c>
      <c r="N52" s="1" t="s">
        <v>398</v>
      </c>
      <c r="O52" s="1" t="s">
        <v>41</v>
      </c>
      <c r="P52" s="1" t="s">
        <v>114</v>
      </c>
      <c r="Q52" s="1">
        <f t="shared" si="3"/>
        <v>29.452795151559947</v>
      </c>
      <c r="R52" s="1">
        <v>3</v>
      </c>
      <c r="S52" s="1" t="s">
        <v>135</v>
      </c>
      <c r="T52" s="1" t="s">
        <v>170</v>
      </c>
      <c r="U52" s="1" t="s">
        <v>272</v>
      </c>
      <c r="V52" s="1" t="s">
        <v>522</v>
      </c>
      <c r="W52" s="1" t="s">
        <v>522</v>
      </c>
      <c r="X52" s="1" t="s">
        <v>397</v>
      </c>
    </row>
    <row r="53" spans="1:24">
      <c r="A53" s="1">
        <v>52</v>
      </c>
      <c r="B53" s="1" t="s">
        <v>337</v>
      </c>
      <c r="C53" s="1" t="s">
        <v>311</v>
      </c>
      <c r="D53" s="1">
        <v>41654</v>
      </c>
      <c r="E53" s="1" t="s">
        <v>398</v>
      </c>
      <c r="F53" s="1" t="s">
        <v>397</v>
      </c>
      <c r="G53" s="1" t="s">
        <v>203</v>
      </c>
      <c r="H53" s="1" t="s">
        <v>492</v>
      </c>
      <c r="I53" s="1" t="s">
        <v>138</v>
      </c>
      <c r="J53" s="1" t="s">
        <v>398</v>
      </c>
      <c r="K53" s="1" t="s">
        <v>397</v>
      </c>
      <c r="L53" s="1" t="s">
        <v>397</v>
      </c>
      <c r="M53" s="1" t="s">
        <v>492</v>
      </c>
      <c r="N53" s="1" t="s">
        <v>398</v>
      </c>
      <c r="O53" s="1" t="s">
        <v>30</v>
      </c>
      <c r="P53" s="1" t="s">
        <v>82</v>
      </c>
      <c r="Q53" s="1">
        <f t="shared" si="3"/>
        <v>31.166363324149849</v>
      </c>
      <c r="R53" s="1">
        <v>4</v>
      </c>
      <c r="S53" s="1" t="s">
        <v>134</v>
      </c>
      <c r="T53" s="1" t="s">
        <v>146</v>
      </c>
      <c r="U53" s="1" t="s">
        <v>276</v>
      </c>
      <c r="V53" s="1" t="s">
        <v>511</v>
      </c>
      <c r="W53" s="1" t="s">
        <v>511</v>
      </c>
      <c r="X53" s="1" t="s">
        <v>397</v>
      </c>
    </row>
    <row r="54" spans="1:24">
      <c r="A54" s="1">
        <v>53</v>
      </c>
      <c r="B54" s="1" t="s">
        <v>353</v>
      </c>
      <c r="C54" s="1" t="s">
        <v>311</v>
      </c>
      <c r="D54" s="1">
        <v>41646</v>
      </c>
      <c r="E54" s="1" t="s">
        <v>397</v>
      </c>
      <c r="F54" s="1" t="s">
        <v>398</v>
      </c>
      <c r="G54" s="1" t="s">
        <v>171</v>
      </c>
      <c r="H54" s="1" t="s">
        <v>534</v>
      </c>
      <c r="I54" s="1" t="s">
        <v>7</v>
      </c>
      <c r="J54" s="1" t="s">
        <v>398</v>
      </c>
      <c r="K54" s="1" t="s">
        <v>397</v>
      </c>
      <c r="L54" s="1" t="s">
        <v>397</v>
      </c>
      <c r="M54" s="1" t="s">
        <v>492</v>
      </c>
      <c r="N54" s="1" t="s">
        <v>397</v>
      </c>
      <c r="O54" s="1" t="s">
        <v>44</v>
      </c>
      <c r="P54" s="1" t="s">
        <v>101</v>
      </c>
      <c r="Q54" s="1">
        <f t="shared" si="3"/>
        <v>30.39670805719544</v>
      </c>
      <c r="R54" s="1">
        <v>10</v>
      </c>
      <c r="S54" s="1" t="s">
        <v>381</v>
      </c>
      <c r="T54" s="1" t="s">
        <v>166</v>
      </c>
      <c r="U54" s="1" t="s">
        <v>279</v>
      </c>
      <c r="V54" s="1" t="s">
        <v>434</v>
      </c>
      <c r="W54" s="1" t="s">
        <v>434</v>
      </c>
      <c r="X54" s="1" t="s">
        <v>397</v>
      </c>
    </row>
    <row r="55" spans="1:24">
      <c r="A55" s="1">
        <v>54</v>
      </c>
      <c r="B55" s="1" t="s">
        <v>323</v>
      </c>
      <c r="C55" s="1" t="s">
        <v>427</v>
      </c>
      <c r="D55" s="1">
        <v>41576</v>
      </c>
      <c r="E55" s="1" t="s">
        <v>397</v>
      </c>
      <c r="F55" s="1" t="s">
        <v>398</v>
      </c>
      <c r="G55" s="1" t="s">
        <v>415</v>
      </c>
      <c r="H55" s="1" t="s">
        <v>534</v>
      </c>
      <c r="I55" s="1" t="s">
        <v>430</v>
      </c>
      <c r="J55" s="1" t="s">
        <v>398</v>
      </c>
      <c r="K55" s="1" t="s">
        <v>397</v>
      </c>
      <c r="L55" s="1" t="s">
        <v>397</v>
      </c>
      <c r="M55" s="1" t="s">
        <v>492</v>
      </c>
      <c r="N55" s="1" t="s">
        <v>397</v>
      </c>
      <c r="O55" s="1" t="s">
        <v>32</v>
      </c>
      <c r="P55" s="1" t="s">
        <v>97</v>
      </c>
      <c r="Q55" s="1">
        <f t="shared" si="3"/>
        <v>21.273085470832001</v>
      </c>
      <c r="R55" s="1">
        <v>13</v>
      </c>
      <c r="S55" s="1" t="s">
        <v>151</v>
      </c>
      <c r="T55" s="1" t="s">
        <v>382</v>
      </c>
      <c r="U55" s="1" t="s">
        <v>280</v>
      </c>
      <c r="V55" s="1" t="s">
        <v>314</v>
      </c>
      <c r="W55" s="1" t="s">
        <v>314</v>
      </c>
      <c r="X55" s="1" t="s">
        <v>397</v>
      </c>
    </row>
    <row r="56" spans="1:24">
      <c r="A56" s="1">
        <v>55</v>
      </c>
      <c r="B56" s="1" t="s">
        <v>331</v>
      </c>
      <c r="C56" s="1" t="s">
        <v>397</v>
      </c>
      <c r="D56" s="1">
        <v>41442</v>
      </c>
      <c r="E56" s="1" t="s">
        <v>398</v>
      </c>
      <c r="F56" s="1" t="s">
        <v>398</v>
      </c>
      <c r="G56" s="1" t="s">
        <v>144</v>
      </c>
      <c r="H56" s="1" t="s">
        <v>533</v>
      </c>
      <c r="I56" s="1" t="s">
        <v>425</v>
      </c>
      <c r="J56" s="1" t="s">
        <v>398</v>
      </c>
      <c r="K56" s="1" t="s">
        <v>397</v>
      </c>
      <c r="L56" s="1" t="s">
        <v>397</v>
      </c>
      <c r="M56" s="1" t="s">
        <v>492</v>
      </c>
      <c r="N56" s="1" t="s">
        <v>398</v>
      </c>
      <c r="O56" s="1" t="s">
        <v>369</v>
      </c>
      <c r="P56" s="1" t="s">
        <v>378</v>
      </c>
      <c r="Q56" s="1">
        <f t="shared" si="3"/>
        <v>31.184587124610196</v>
      </c>
      <c r="R56" s="1">
        <v>4</v>
      </c>
      <c r="S56" s="1" t="s">
        <v>363</v>
      </c>
      <c r="T56" s="1" t="s">
        <v>133</v>
      </c>
      <c r="U56" s="1" t="s">
        <v>275</v>
      </c>
      <c r="V56" s="1" t="s">
        <v>508</v>
      </c>
      <c r="W56" s="1" t="s">
        <v>508</v>
      </c>
      <c r="X56" s="1" t="s">
        <v>397</v>
      </c>
    </row>
    <row r="57" spans="1:24">
      <c r="A57" s="1">
        <v>56</v>
      </c>
      <c r="B57" s="1" t="s">
        <v>337</v>
      </c>
      <c r="C57" s="1" t="s">
        <v>311</v>
      </c>
      <c r="D57" s="1">
        <v>41394</v>
      </c>
      <c r="E57" s="1" t="s">
        <v>398</v>
      </c>
      <c r="F57" s="1" t="s">
        <v>397</v>
      </c>
      <c r="G57" s="1" t="s">
        <v>134</v>
      </c>
      <c r="H57" s="1" t="s">
        <v>490</v>
      </c>
      <c r="I57" s="1" t="s">
        <v>1</v>
      </c>
      <c r="J57" s="1" t="s">
        <v>398</v>
      </c>
      <c r="K57" s="1" t="s">
        <v>397</v>
      </c>
      <c r="L57" s="1" t="s">
        <v>397</v>
      </c>
      <c r="M57" s="1" t="s">
        <v>492</v>
      </c>
      <c r="N57" s="1" t="s">
        <v>398</v>
      </c>
      <c r="O57" s="1" t="s">
        <v>40</v>
      </c>
      <c r="P57" s="1" t="s">
        <v>131</v>
      </c>
      <c r="Q57" s="1">
        <f t="shared" si="3"/>
        <v>20.1040800473851</v>
      </c>
      <c r="R57" s="1">
        <v>4</v>
      </c>
      <c r="S57" s="1" t="s">
        <v>138</v>
      </c>
      <c r="T57" s="1" t="s">
        <v>171</v>
      </c>
      <c r="U57" s="1" t="s">
        <v>272</v>
      </c>
      <c r="V57" s="1" t="s">
        <v>512</v>
      </c>
      <c r="W57" s="1" t="s">
        <v>512</v>
      </c>
      <c r="X57" s="1" t="s">
        <v>397</v>
      </c>
    </row>
    <row r="58" spans="1:24">
      <c r="A58" s="1">
        <v>57</v>
      </c>
      <c r="B58" s="1" t="s">
        <v>335</v>
      </c>
      <c r="C58" s="1" t="s">
        <v>311</v>
      </c>
      <c r="D58" s="1">
        <v>41365</v>
      </c>
      <c r="E58" s="1" t="s">
        <v>397</v>
      </c>
      <c r="F58" s="1" t="s">
        <v>398</v>
      </c>
      <c r="G58" s="1" t="s">
        <v>416</v>
      </c>
      <c r="H58" s="1" t="s">
        <v>533</v>
      </c>
      <c r="I58" s="1" t="s">
        <v>227</v>
      </c>
      <c r="J58" s="1" t="s">
        <v>398</v>
      </c>
      <c r="K58" s="1" t="s">
        <v>397</v>
      </c>
      <c r="L58" s="1" t="s">
        <v>397</v>
      </c>
      <c r="M58" s="1" t="s">
        <v>492</v>
      </c>
      <c r="N58" s="1" t="s">
        <v>397</v>
      </c>
      <c r="O58" s="1" t="s">
        <v>69</v>
      </c>
      <c r="P58" s="1" t="s">
        <v>123</v>
      </c>
      <c r="Q58" s="1">
        <f t="shared" si="3"/>
        <v>20.138057572469041</v>
      </c>
      <c r="R58" s="1">
        <v>8</v>
      </c>
      <c r="S58" s="1" t="s">
        <v>160</v>
      </c>
      <c r="T58" s="1" t="s">
        <v>167</v>
      </c>
      <c r="U58" s="1" t="s">
        <v>253</v>
      </c>
      <c r="V58" s="1" t="s">
        <v>315</v>
      </c>
      <c r="W58" s="1" t="s">
        <v>315</v>
      </c>
      <c r="X58" s="1" t="s">
        <v>397</v>
      </c>
    </row>
    <row r="59" spans="1:24">
      <c r="A59" s="1">
        <v>58</v>
      </c>
      <c r="B59" s="1" t="s">
        <v>332</v>
      </c>
      <c r="C59" s="1" t="s">
        <v>311</v>
      </c>
      <c r="D59" s="1">
        <v>41320</v>
      </c>
      <c r="E59" s="1" t="s">
        <v>398</v>
      </c>
      <c r="F59" s="1" t="s">
        <v>397</v>
      </c>
      <c r="G59" s="1" t="s">
        <v>206</v>
      </c>
      <c r="H59" s="1" t="s">
        <v>490</v>
      </c>
      <c r="I59" s="1" t="s">
        <v>418</v>
      </c>
      <c r="J59" s="1" t="s">
        <v>398</v>
      </c>
      <c r="K59" s="1" t="s">
        <v>397</v>
      </c>
      <c r="L59" s="1" t="s">
        <v>397</v>
      </c>
      <c r="M59" s="1" t="s">
        <v>492</v>
      </c>
      <c r="N59" s="1" t="s">
        <v>397</v>
      </c>
      <c r="O59" s="1" t="s">
        <v>55</v>
      </c>
      <c r="P59" s="1" t="s">
        <v>71</v>
      </c>
      <c r="Q59" s="1">
        <f t="shared" si="3"/>
        <v>17.778701775271436</v>
      </c>
      <c r="R59" s="1">
        <v>7</v>
      </c>
      <c r="S59" s="1" t="s">
        <v>143</v>
      </c>
      <c r="T59" s="1" t="s">
        <v>153</v>
      </c>
      <c r="U59" s="1" t="s">
        <v>277</v>
      </c>
      <c r="V59" s="1" t="s">
        <v>522</v>
      </c>
      <c r="W59" s="1" t="s">
        <v>522</v>
      </c>
      <c r="X59" s="1" t="s">
        <v>397</v>
      </c>
    </row>
    <row r="60" spans="1:24">
      <c r="A60" s="1">
        <v>59</v>
      </c>
      <c r="B60" s="1" t="s">
        <v>329</v>
      </c>
      <c r="C60" s="1" t="s">
        <v>422</v>
      </c>
      <c r="D60" s="1">
        <v>41233</v>
      </c>
      <c r="E60" s="1" t="s">
        <v>398</v>
      </c>
      <c r="F60" s="1" t="s">
        <v>398</v>
      </c>
      <c r="G60" s="1" t="s">
        <v>204</v>
      </c>
      <c r="H60" s="1" t="s">
        <v>533</v>
      </c>
      <c r="I60" s="1" t="s">
        <v>426</v>
      </c>
      <c r="J60" s="1" t="s">
        <v>398</v>
      </c>
      <c r="K60" s="1" t="s">
        <v>397</v>
      </c>
      <c r="L60" s="1" t="s">
        <v>398</v>
      </c>
      <c r="M60" s="1" t="s">
        <v>492</v>
      </c>
      <c r="N60" s="1" t="s">
        <v>398</v>
      </c>
      <c r="O60" s="1" t="s">
        <v>36</v>
      </c>
      <c r="P60" s="1" t="s">
        <v>76</v>
      </c>
      <c r="Q60" s="1">
        <f t="shared" si="3"/>
        <v>24.949799800401607</v>
      </c>
      <c r="R60" s="1">
        <v>7</v>
      </c>
      <c r="S60" s="1" t="s">
        <v>152</v>
      </c>
      <c r="T60" s="1" t="s">
        <v>162</v>
      </c>
      <c r="U60" s="1" t="s">
        <v>273</v>
      </c>
      <c r="V60" s="1" t="s">
        <v>497</v>
      </c>
      <c r="W60" s="1" t="s">
        <v>497</v>
      </c>
      <c r="X60" s="1" t="s">
        <v>397</v>
      </c>
    </row>
    <row r="61" spans="1:24">
      <c r="A61" s="1">
        <v>60</v>
      </c>
      <c r="B61" s="1" t="s">
        <v>345</v>
      </c>
      <c r="C61" s="1" t="s">
        <v>311</v>
      </c>
      <c r="D61" s="1">
        <v>41184</v>
      </c>
      <c r="E61" s="1" t="s">
        <v>398</v>
      </c>
      <c r="F61" s="1" t="s">
        <v>397</v>
      </c>
      <c r="G61" s="1" t="s">
        <v>403</v>
      </c>
      <c r="H61" s="1" t="s">
        <v>492</v>
      </c>
      <c r="I61" s="1" t="s">
        <v>447</v>
      </c>
      <c r="J61" s="1" t="s">
        <v>398</v>
      </c>
      <c r="K61" s="1" t="s">
        <v>397</v>
      </c>
      <c r="L61" s="1" t="s">
        <v>397</v>
      </c>
      <c r="M61" s="1" t="s">
        <v>492</v>
      </c>
      <c r="N61" s="1" t="s">
        <v>397</v>
      </c>
      <c r="O61" s="1" t="s">
        <v>54</v>
      </c>
      <c r="P61" s="1" t="s">
        <v>121</v>
      </c>
      <c r="Q61" s="1">
        <f t="shared" si="3"/>
        <v>20.152283277975258</v>
      </c>
      <c r="R61" s="1">
        <v>7</v>
      </c>
      <c r="S61" s="1" t="s">
        <v>179</v>
      </c>
      <c r="T61" s="1" t="s">
        <v>156</v>
      </c>
      <c r="U61" s="1" t="s">
        <v>274</v>
      </c>
      <c r="V61" s="1" t="s">
        <v>523</v>
      </c>
      <c r="W61" s="1" t="s">
        <v>523</v>
      </c>
      <c r="X61" s="1" t="s">
        <v>397</v>
      </c>
    </row>
    <row r="62" spans="1:24">
      <c r="A62" s="1">
        <v>61</v>
      </c>
      <c r="B62" s="1" t="s">
        <v>321</v>
      </c>
      <c r="C62" s="1" t="s">
        <v>427</v>
      </c>
      <c r="D62" s="1">
        <v>41029</v>
      </c>
      <c r="E62" s="1" t="s">
        <v>397</v>
      </c>
      <c r="F62" s="1" t="s">
        <v>398</v>
      </c>
      <c r="G62" s="1" t="s">
        <v>209</v>
      </c>
      <c r="H62" s="1" t="s">
        <v>534</v>
      </c>
      <c r="I62" s="1" t="s">
        <v>431</v>
      </c>
      <c r="J62" s="1" t="s">
        <v>398</v>
      </c>
      <c r="K62" s="1" t="s">
        <v>397</v>
      </c>
      <c r="L62" s="1" t="s">
        <v>397</v>
      </c>
      <c r="M62" s="1" t="s">
        <v>492</v>
      </c>
      <c r="N62" s="1" t="s">
        <v>398</v>
      </c>
      <c r="O62" s="1" t="s">
        <v>361</v>
      </c>
      <c r="P62" s="1" t="s">
        <v>75</v>
      </c>
      <c r="Q62" s="1">
        <f t="shared" si="3"/>
        <v>17.304687499999996</v>
      </c>
      <c r="R62" s="1">
        <v>13</v>
      </c>
      <c r="S62" s="1" t="s">
        <v>149</v>
      </c>
      <c r="T62" s="1" t="s">
        <v>380</v>
      </c>
      <c r="U62" s="1" t="s">
        <v>278</v>
      </c>
      <c r="V62" s="1" t="s">
        <v>349</v>
      </c>
      <c r="W62" s="1" t="s">
        <v>349</v>
      </c>
      <c r="X62" s="1" t="s">
        <v>397</v>
      </c>
    </row>
    <row r="63" spans="1:24">
      <c r="A63" s="1">
        <v>62</v>
      </c>
      <c r="B63" s="1" t="s">
        <v>327</v>
      </c>
      <c r="C63" s="1" t="s">
        <v>311</v>
      </c>
      <c r="D63" s="1">
        <v>40798</v>
      </c>
      <c r="E63" s="1" t="s">
        <v>398</v>
      </c>
      <c r="F63" s="1" t="s">
        <v>397</v>
      </c>
      <c r="G63" s="1" t="s">
        <v>408</v>
      </c>
      <c r="H63" s="1" t="s">
        <v>490</v>
      </c>
      <c r="I63" s="1" t="s">
        <v>425</v>
      </c>
      <c r="J63" s="1" t="s">
        <v>398</v>
      </c>
      <c r="K63" s="1" t="s">
        <v>397</v>
      </c>
      <c r="L63" s="1" t="s">
        <v>398</v>
      </c>
      <c r="M63" s="1" t="s">
        <v>492</v>
      </c>
      <c r="N63" s="1" t="s">
        <v>397</v>
      </c>
      <c r="O63" s="1" t="s">
        <v>362</v>
      </c>
      <c r="P63" s="1" t="s">
        <v>339</v>
      </c>
      <c r="Q63" s="1">
        <f t="shared" si="3"/>
        <v>19.605191995673337</v>
      </c>
      <c r="R63" s="1">
        <v>7</v>
      </c>
      <c r="S63" s="1" t="s">
        <v>147</v>
      </c>
      <c r="T63" s="1" t="s">
        <v>390</v>
      </c>
      <c r="U63" s="1" t="s">
        <v>282</v>
      </c>
      <c r="V63" s="1" t="s">
        <v>524</v>
      </c>
      <c r="W63" s="1" t="s">
        <v>524</v>
      </c>
      <c r="X63" s="1" t="s">
        <v>397</v>
      </c>
    </row>
    <row r="64" spans="1:24">
      <c r="A64" s="1">
        <v>63</v>
      </c>
      <c r="B64" s="1" t="s">
        <v>325</v>
      </c>
      <c r="C64" s="1" t="s">
        <v>427</v>
      </c>
      <c r="D64" s="1">
        <v>40743</v>
      </c>
      <c r="E64" s="1" t="s">
        <v>398</v>
      </c>
      <c r="F64" s="1" t="s">
        <v>398</v>
      </c>
      <c r="G64" s="1" t="s">
        <v>212</v>
      </c>
      <c r="H64" s="1" t="s">
        <v>532</v>
      </c>
      <c r="I64" s="1" t="s">
        <v>149</v>
      </c>
      <c r="J64" s="1" t="s">
        <v>398</v>
      </c>
      <c r="K64" s="1" t="s">
        <v>397</v>
      </c>
      <c r="L64" s="1" t="s">
        <v>397</v>
      </c>
      <c r="M64" s="1" t="s">
        <v>492</v>
      </c>
      <c r="N64" s="1" t="s">
        <v>398</v>
      </c>
      <c r="O64" s="1" t="s">
        <v>368</v>
      </c>
      <c r="P64" s="1" t="s">
        <v>92</v>
      </c>
      <c r="Q64" s="1">
        <f t="shared" si="3"/>
        <v>25.552369708213867</v>
      </c>
      <c r="R64" s="1">
        <v>9</v>
      </c>
      <c r="S64" s="1" t="s">
        <v>158</v>
      </c>
      <c r="T64" s="1" t="s">
        <v>173</v>
      </c>
      <c r="U64" s="1" t="s">
        <v>283</v>
      </c>
      <c r="V64" s="1" t="s">
        <v>501</v>
      </c>
      <c r="W64" s="1" t="s">
        <v>525</v>
      </c>
      <c r="X64" s="1" t="s">
        <v>397</v>
      </c>
    </row>
    <row r="65" spans="1:24">
      <c r="A65" s="1">
        <v>64</v>
      </c>
      <c r="B65" s="1" t="s">
        <v>344</v>
      </c>
      <c r="C65" s="1" t="s">
        <v>397</v>
      </c>
      <c r="D65" s="1">
        <v>40723</v>
      </c>
      <c r="E65" s="1" t="s">
        <v>398</v>
      </c>
      <c r="F65" s="1" t="s">
        <v>398</v>
      </c>
      <c r="G65" s="1" t="s">
        <v>216</v>
      </c>
      <c r="H65" s="1" t="s">
        <v>532</v>
      </c>
      <c r="I65" s="1" t="s">
        <v>423</v>
      </c>
      <c r="J65" s="1" t="s">
        <v>398</v>
      </c>
      <c r="K65" s="1" t="s">
        <v>397</v>
      </c>
      <c r="L65" s="1" t="s">
        <v>397</v>
      </c>
      <c r="M65" s="1" t="s">
        <v>492</v>
      </c>
      <c r="N65" s="1" t="s">
        <v>397</v>
      </c>
      <c r="O65" s="1" t="s">
        <v>368</v>
      </c>
      <c r="P65" s="1" t="s">
        <v>333</v>
      </c>
      <c r="Q65" s="1">
        <f t="shared" si="3"/>
        <v>21.926125822229718</v>
      </c>
      <c r="R65" s="1">
        <v>3</v>
      </c>
      <c r="S65" s="1" t="s">
        <v>133</v>
      </c>
      <c r="T65" s="1" t="s">
        <v>170</v>
      </c>
      <c r="U65" s="1" t="s">
        <v>285</v>
      </c>
      <c r="V65" s="1" t="s">
        <v>513</v>
      </c>
      <c r="W65" s="1" t="s">
        <v>513</v>
      </c>
      <c r="X65" s="1" t="s">
        <v>397</v>
      </c>
    </row>
    <row r="66" spans="1:24">
      <c r="A66" s="1">
        <v>65</v>
      </c>
      <c r="B66" s="1" t="s">
        <v>352</v>
      </c>
      <c r="C66" s="1" t="s">
        <v>397</v>
      </c>
      <c r="D66" s="1">
        <v>40640</v>
      </c>
      <c r="E66" s="1" t="s">
        <v>398</v>
      </c>
      <c r="F66" s="1" t="s">
        <v>398</v>
      </c>
      <c r="G66" s="1" t="s">
        <v>197</v>
      </c>
      <c r="H66" s="1" t="s">
        <v>534</v>
      </c>
      <c r="I66" s="1" t="s">
        <v>347</v>
      </c>
      <c r="J66" s="1" t="s">
        <v>398</v>
      </c>
      <c r="K66" s="1" t="s">
        <v>397</v>
      </c>
      <c r="L66" s="1" t="s">
        <v>397</v>
      </c>
      <c r="M66" s="1" t="s">
        <v>492</v>
      </c>
      <c r="N66" s="1" t="s">
        <v>398</v>
      </c>
      <c r="O66" s="1" t="s">
        <v>368</v>
      </c>
      <c r="P66" s="1" t="s">
        <v>103</v>
      </c>
      <c r="Q66" s="1">
        <f t="shared" si="3"/>
        <v>26.353516613256872</v>
      </c>
      <c r="R66" s="1">
        <v>4</v>
      </c>
      <c r="S66" s="1" t="s">
        <v>179</v>
      </c>
      <c r="T66" s="1" t="s">
        <v>133</v>
      </c>
      <c r="U66" s="1" t="s">
        <v>281</v>
      </c>
      <c r="V66" s="1" t="s">
        <v>321</v>
      </c>
      <c r="W66" s="1" t="s">
        <v>321</v>
      </c>
      <c r="X66" s="1" t="s">
        <v>397</v>
      </c>
    </row>
    <row r="67" spans="1:24">
      <c r="A67" s="1">
        <v>66</v>
      </c>
      <c r="B67" s="1" t="s">
        <v>319</v>
      </c>
      <c r="C67" s="1" t="s">
        <v>398</v>
      </c>
      <c r="D67" s="1">
        <v>40630</v>
      </c>
      <c r="E67" s="1" t="s">
        <v>398</v>
      </c>
      <c r="F67" s="1" t="s">
        <v>397</v>
      </c>
      <c r="G67" s="1" t="s">
        <v>420</v>
      </c>
      <c r="H67" s="1" t="s">
        <v>490</v>
      </c>
      <c r="I67" s="1" t="s">
        <v>431</v>
      </c>
      <c r="J67" s="1" t="s">
        <v>398</v>
      </c>
      <c r="K67" s="1" t="s">
        <v>397</v>
      </c>
      <c r="L67" s="1" t="s">
        <v>397</v>
      </c>
      <c r="M67" s="1" t="s">
        <v>492</v>
      </c>
      <c r="N67" s="1" t="s">
        <v>397</v>
      </c>
      <c r="O67" s="1" t="s">
        <v>360</v>
      </c>
      <c r="P67" s="1" t="s">
        <v>124</v>
      </c>
      <c r="Q67" s="1">
        <f t="shared" si="3"/>
        <v>21.136760111972087</v>
      </c>
      <c r="R67" s="1">
        <v>5</v>
      </c>
      <c r="S67" s="1" t="s">
        <v>139</v>
      </c>
      <c r="T67" s="1" t="s">
        <v>383</v>
      </c>
      <c r="U67" s="1" t="s">
        <v>288</v>
      </c>
      <c r="V67" s="1" t="s">
        <v>526</v>
      </c>
      <c r="W67" s="1" t="s">
        <v>526</v>
      </c>
      <c r="X67" s="1" t="s">
        <v>397</v>
      </c>
    </row>
    <row r="68" spans="1:24" ht="66.75" customHeight="1">
      <c r="A68" s="1">
        <v>67</v>
      </c>
      <c r="B68" s="1" t="s">
        <v>317</v>
      </c>
      <c r="C68" s="1" t="s">
        <v>311</v>
      </c>
      <c r="D68" s="1">
        <v>40616</v>
      </c>
      <c r="E68" s="1" t="s">
        <v>397</v>
      </c>
      <c r="F68" s="1" t="s">
        <v>398</v>
      </c>
      <c r="G68" s="1" t="s">
        <v>207</v>
      </c>
      <c r="H68" s="1" t="s">
        <v>533</v>
      </c>
      <c r="I68" s="1" t="s">
        <v>316</v>
      </c>
      <c r="J68" s="1" t="s">
        <v>398</v>
      </c>
      <c r="K68" s="1" t="s">
        <v>397</v>
      </c>
      <c r="L68" s="1" t="s">
        <v>397</v>
      </c>
      <c r="M68" s="1" t="s">
        <v>492</v>
      </c>
      <c r="N68" s="1" t="s">
        <v>398</v>
      </c>
      <c r="O68" s="1" t="s">
        <v>24</v>
      </c>
      <c r="P68" s="1" t="s">
        <v>94</v>
      </c>
      <c r="Q68" s="1">
        <f t="shared" si="3"/>
        <v>26.074436848847622</v>
      </c>
      <c r="R68" s="1">
        <v>9</v>
      </c>
      <c r="S68" s="1" t="s">
        <v>133</v>
      </c>
      <c r="T68" s="1" t="s">
        <v>171</v>
      </c>
      <c r="U68" s="1" t="s">
        <v>289</v>
      </c>
      <c r="V68" s="1" t="s">
        <v>329</v>
      </c>
      <c r="W68" s="1" t="s">
        <v>329</v>
      </c>
      <c r="X68" s="1" t="s">
        <v>397</v>
      </c>
    </row>
    <row r="69" spans="1:24" ht="90.75" customHeight="1">
      <c r="A69" s="1">
        <v>68</v>
      </c>
      <c r="B69" s="1" t="s">
        <v>327</v>
      </c>
      <c r="C69" s="1" t="s">
        <v>311</v>
      </c>
      <c r="D69" s="1">
        <v>40547</v>
      </c>
      <c r="E69" s="1" t="s">
        <v>398</v>
      </c>
      <c r="F69" s="1" t="s">
        <v>397</v>
      </c>
      <c r="G69" s="1" t="s">
        <v>208</v>
      </c>
      <c r="H69" s="1" t="s">
        <v>532</v>
      </c>
      <c r="I69" s="1" t="s">
        <v>428</v>
      </c>
      <c r="J69" s="1" t="s">
        <v>398</v>
      </c>
      <c r="K69" s="1" t="s">
        <v>397</v>
      </c>
      <c r="L69" s="1" t="s">
        <v>397</v>
      </c>
      <c r="M69" s="1" t="s">
        <v>492</v>
      </c>
      <c r="N69" s="1" t="s">
        <v>397</v>
      </c>
      <c r="O69" s="1" t="s">
        <v>359</v>
      </c>
      <c r="P69" s="1" t="s">
        <v>314</v>
      </c>
      <c r="Q69" s="1">
        <f t="shared" ref="Q69:Q88" si="5">P69/O69/O69*10000</f>
        <v>18.132016511708652</v>
      </c>
      <c r="R69" s="1">
        <v>7</v>
      </c>
      <c r="S69" s="1" t="s">
        <v>152</v>
      </c>
      <c r="T69" s="1" t="s">
        <v>387</v>
      </c>
      <c r="U69" s="1" t="s">
        <v>287</v>
      </c>
      <c r="V69" s="1" t="s">
        <v>496</v>
      </c>
      <c r="W69" s="1" t="s">
        <v>496</v>
      </c>
      <c r="X69" s="1" t="s">
        <v>397</v>
      </c>
    </row>
    <row r="70" spans="1:24">
      <c r="A70" s="1">
        <v>69</v>
      </c>
      <c r="B70" s="1" t="s">
        <v>318</v>
      </c>
      <c r="C70" s="1" t="s">
        <v>397</v>
      </c>
      <c r="D70" s="1">
        <v>40546</v>
      </c>
      <c r="E70" s="1" t="s">
        <v>397</v>
      </c>
      <c r="F70" s="1" t="s">
        <v>398</v>
      </c>
      <c r="G70" s="1" t="s">
        <v>180</v>
      </c>
      <c r="H70" s="1" t="s">
        <v>534</v>
      </c>
      <c r="I70" s="1" t="s">
        <v>336</v>
      </c>
      <c r="J70" s="1" t="s">
        <v>398</v>
      </c>
      <c r="K70" s="1" t="s">
        <v>397</v>
      </c>
      <c r="L70" s="1" t="s">
        <v>397</v>
      </c>
      <c r="M70" s="1" t="s">
        <v>492</v>
      </c>
      <c r="N70" s="1" t="s">
        <v>397</v>
      </c>
      <c r="O70" s="1" t="s">
        <v>22</v>
      </c>
      <c r="P70" s="1" t="s">
        <v>84</v>
      </c>
      <c r="Q70" s="1">
        <f t="shared" si="5"/>
        <v>30.50160756900269</v>
      </c>
      <c r="R70" s="1">
        <v>6</v>
      </c>
      <c r="S70" s="1" t="s">
        <v>138</v>
      </c>
      <c r="T70" s="1" t="s">
        <v>149</v>
      </c>
      <c r="U70" s="1" t="s">
        <v>284</v>
      </c>
      <c r="V70" s="1" t="s">
        <v>330</v>
      </c>
      <c r="W70" s="1" t="s">
        <v>330</v>
      </c>
      <c r="X70" s="1" t="s">
        <v>397</v>
      </c>
    </row>
    <row r="71" spans="1:24">
      <c r="A71" s="1">
        <v>70</v>
      </c>
      <c r="B71" s="1" t="s">
        <v>313</v>
      </c>
      <c r="C71" s="1" t="s">
        <v>397</v>
      </c>
      <c r="D71" s="1">
        <v>40500</v>
      </c>
      <c r="E71" s="1" t="s">
        <v>398</v>
      </c>
      <c r="F71" s="1" t="s">
        <v>398</v>
      </c>
      <c r="G71" s="1" t="s">
        <v>213</v>
      </c>
      <c r="H71" s="1" t="s">
        <v>533</v>
      </c>
      <c r="I71" s="1" t="s">
        <v>419</v>
      </c>
      <c r="J71" s="1" t="s">
        <v>398</v>
      </c>
      <c r="K71" s="1" t="s">
        <v>397</v>
      </c>
      <c r="L71" s="1" t="s">
        <v>397</v>
      </c>
      <c r="M71" s="1" t="s">
        <v>492</v>
      </c>
      <c r="N71" s="1" t="s">
        <v>398</v>
      </c>
      <c r="O71" s="1" t="s">
        <v>27</v>
      </c>
      <c r="P71" s="1" t="s">
        <v>87</v>
      </c>
      <c r="Q71" s="1">
        <f t="shared" si="5"/>
        <v>24.892920131015369</v>
      </c>
      <c r="R71" s="1">
        <v>5</v>
      </c>
      <c r="S71" s="1" t="s">
        <v>157</v>
      </c>
      <c r="T71" s="1" t="s">
        <v>139</v>
      </c>
      <c r="U71" s="1" t="s">
        <v>286</v>
      </c>
      <c r="V71" s="1" t="s">
        <v>527</v>
      </c>
      <c r="W71" s="1" t="s">
        <v>527</v>
      </c>
      <c r="X71" s="1" t="s">
        <v>397</v>
      </c>
    </row>
    <row r="72" spans="1:24">
      <c r="A72" s="1">
        <v>71</v>
      </c>
      <c r="B72" s="1" t="s">
        <v>335</v>
      </c>
      <c r="C72" s="1" t="s">
        <v>311</v>
      </c>
      <c r="D72" s="1">
        <v>40448</v>
      </c>
      <c r="E72" s="1" t="s">
        <v>398</v>
      </c>
      <c r="F72" s="1" t="s">
        <v>397</v>
      </c>
      <c r="G72" s="1" t="s">
        <v>215</v>
      </c>
      <c r="H72" s="1" t="s">
        <v>490</v>
      </c>
      <c r="I72" s="1" t="s">
        <v>337</v>
      </c>
      <c r="J72" s="1" t="s">
        <v>398</v>
      </c>
      <c r="K72" s="1" t="s">
        <v>397</v>
      </c>
      <c r="L72" s="1" t="s">
        <v>397</v>
      </c>
      <c r="M72" s="1" t="s">
        <v>492</v>
      </c>
      <c r="N72" s="1" t="s">
        <v>398</v>
      </c>
      <c r="O72" s="1" t="s">
        <v>365</v>
      </c>
      <c r="P72" s="1" t="s">
        <v>78</v>
      </c>
      <c r="Q72" s="1">
        <f t="shared" si="5"/>
        <v>20.549320520635376</v>
      </c>
      <c r="R72" s="1">
        <v>7</v>
      </c>
      <c r="S72" s="1" t="s">
        <v>153</v>
      </c>
      <c r="T72" s="1" t="s">
        <v>389</v>
      </c>
      <c r="U72" s="1" t="s">
        <v>235</v>
      </c>
      <c r="V72" s="1" t="s">
        <v>437</v>
      </c>
      <c r="W72" s="1" t="s">
        <v>437</v>
      </c>
      <c r="X72" s="1" t="s">
        <v>397</v>
      </c>
    </row>
    <row r="73" spans="1:24">
      <c r="A73" s="1">
        <v>72</v>
      </c>
      <c r="B73" s="1" t="s">
        <v>342</v>
      </c>
      <c r="C73" s="1" t="s">
        <v>427</v>
      </c>
      <c r="D73" s="1">
        <v>40441</v>
      </c>
      <c r="E73" s="1" t="s">
        <v>397</v>
      </c>
      <c r="F73" s="1" t="s">
        <v>398</v>
      </c>
      <c r="G73" s="1" t="s">
        <v>414</v>
      </c>
      <c r="H73" s="1" t="s">
        <v>534</v>
      </c>
      <c r="I73" s="1" t="s">
        <v>336</v>
      </c>
      <c r="J73" s="1" t="s">
        <v>398</v>
      </c>
      <c r="K73" s="1" t="s">
        <v>398</v>
      </c>
      <c r="L73" s="1" t="s">
        <v>397</v>
      </c>
      <c r="M73" s="1" t="s">
        <v>492</v>
      </c>
      <c r="N73" s="1" t="s">
        <v>397</v>
      </c>
      <c r="O73" s="1" t="s">
        <v>369</v>
      </c>
      <c r="P73" s="1" t="s">
        <v>357</v>
      </c>
      <c r="Q73" s="1">
        <f t="shared" si="5"/>
        <v>20.932120124738347</v>
      </c>
      <c r="R73" s="1">
        <v>9</v>
      </c>
      <c r="S73" s="1" t="s">
        <v>153</v>
      </c>
      <c r="T73" s="1" t="s">
        <v>386</v>
      </c>
      <c r="U73" s="1" t="s">
        <v>293</v>
      </c>
      <c r="V73" s="1" t="s">
        <v>433</v>
      </c>
      <c r="W73" s="1" t="s">
        <v>433</v>
      </c>
      <c r="X73" s="1" t="s">
        <v>397</v>
      </c>
    </row>
    <row r="74" spans="1:24">
      <c r="A74" s="1">
        <v>73</v>
      </c>
      <c r="B74" s="1" t="s">
        <v>343</v>
      </c>
      <c r="C74" s="1" t="s">
        <v>311</v>
      </c>
      <c r="D74" s="1">
        <v>40437</v>
      </c>
      <c r="E74" s="1" t="s">
        <v>397</v>
      </c>
      <c r="F74" s="1" t="s">
        <v>397</v>
      </c>
      <c r="G74" s="1" t="s">
        <v>188</v>
      </c>
      <c r="H74" s="1" t="s">
        <v>492</v>
      </c>
      <c r="I74" s="1" t="s">
        <v>346</v>
      </c>
      <c r="J74" s="1" t="s">
        <v>398</v>
      </c>
      <c r="K74" s="1" t="s">
        <v>398</v>
      </c>
      <c r="L74" s="1" t="s">
        <v>397</v>
      </c>
      <c r="M74" s="1" t="s">
        <v>492</v>
      </c>
      <c r="N74" s="1" t="s">
        <v>397</v>
      </c>
      <c r="O74" s="1" t="s">
        <v>38</v>
      </c>
      <c r="P74" s="1" t="s">
        <v>376</v>
      </c>
      <c r="Q74" s="1">
        <f t="shared" si="5"/>
        <v>29.857415397983907</v>
      </c>
      <c r="R74" s="1">
        <v>9</v>
      </c>
      <c r="S74" s="1" t="s">
        <v>157</v>
      </c>
      <c r="T74" s="1" t="s">
        <v>136</v>
      </c>
      <c r="U74" s="1" t="s">
        <v>254</v>
      </c>
      <c r="V74" s="1" t="s">
        <v>396</v>
      </c>
      <c r="W74" s="1" t="s">
        <v>396</v>
      </c>
      <c r="X74" s="1" t="s">
        <v>397</v>
      </c>
    </row>
    <row r="75" spans="1:24">
      <c r="A75" s="1">
        <v>74</v>
      </c>
      <c r="B75" s="1" t="s">
        <v>341</v>
      </c>
      <c r="C75" s="1" t="s">
        <v>397</v>
      </c>
      <c r="D75" s="1">
        <v>40135</v>
      </c>
      <c r="E75" s="1" t="s">
        <v>397</v>
      </c>
      <c r="F75" s="1" t="s">
        <v>398</v>
      </c>
      <c r="G75" s="1" t="s">
        <v>234</v>
      </c>
      <c r="H75" s="1" t="s">
        <v>533</v>
      </c>
      <c r="I75" s="1" t="s">
        <v>335</v>
      </c>
      <c r="J75" s="1" t="s">
        <v>398</v>
      </c>
      <c r="K75" s="1" t="s">
        <v>398</v>
      </c>
      <c r="L75" s="1" t="s">
        <v>397</v>
      </c>
      <c r="M75" s="1" t="s">
        <v>492</v>
      </c>
      <c r="N75" s="1" t="s">
        <v>397</v>
      </c>
      <c r="O75" s="1" t="s">
        <v>371</v>
      </c>
      <c r="P75" s="1" t="s">
        <v>117</v>
      </c>
      <c r="Q75" s="1">
        <f t="shared" si="5"/>
        <v>25.598335067637876</v>
      </c>
      <c r="R75" s="1">
        <v>13</v>
      </c>
      <c r="S75" s="1" t="s">
        <v>143</v>
      </c>
      <c r="T75" s="1" t="s">
        <v>172</v>
      </c>
      <c r="U75" s="1" t="s">
        <v>290</v>
      </c>
      <c r="V75" s="1" t="s">
        <v>438</v>
      </c>
      <c r="W75" s="1" t="s">
        <v>438</v>
      </c>
      <c r="X75" s="1" t="s">
        <v>397</v>
      </c>
    </row>
    <row r="76" spans="1:24">
      <c r="A76" s="1">
        <v>75</v>
      </c>
      <c r="B76" s="1" t="s">
        <v>347</v>
      </c>
      <c r="C76" s="1" t="s">
        <v>311</v>
      </c>
      <c r="D76" s="1">
        <v>40022</v>
      </c>
      <c r="E76" s="1" t="s">
        <v>397</v>
      </c>
      <c r="F76" s="1" t="s">
        <v>397</v>
      </c>
      <c r="G76" s="1" t="s">
        <v>217</v>
      </c>
      <c r="H76" s="1" t="s">
        <v>492</v>
      </c>
      <c r="I76" s="1" t="s">
        <v>338</v>
      </c>
      <c r="J76" s="1" t="s">
        <v>398</v>
      </c>
      <c r="K76" s="1" t="s">
        <v>397</v>
      </c>
      <c r="L76" s="1" t="s">
        <v>397</v>
      </c>
      <c r="M76" s="1" t="s">
        <v>492</v>
      </c>
      <c r="N76" s="1" t="s">
        <v>397</v>
      </c>
      <c r="O76" s="1" t="s">
        <v>365</v>
      </c>
      <c r="P76" s="1" t="s">
        <v>93</v>
      </c>
      <c r="Q76" s="1">
        <f t="shared" si="5"/>
        <v>21.119437771164257</v>
      </c>
      <c r="R76" s="1">
        <v>9</v>
      </c>
      <c r="S76" s="1" t="s">
        <v>160</v>
      </c>
      <c r="T76" s="1" t="s">
        <v>162</v>
      </c>
      <c r="U76" s="1" t="s">
        <v>292</v>
      </c>
      <c r="V76" s="1" t="s">
        <v>517</v>
      </c>
      <c r="W76" s="1" t="s">
        <v>517</v>
      </c>
      <c r="X76" s="1" t="s">
        <v>397</v>
      </c>
    </row>
    <row r="77" spans="1:24">
      <c r="A77" s="1">
        <v>76</v>
      </c>
      <c r="B77" s="1" t="s">
        <v>348</v>
      </c>
      <c r="C77" s="1" t="s">
        <v>311</v>
      </c>
      <c r="D77" s="1">
        <v>40021</v>
      </c>
      <c r="E77" s="1" t="s">
        <v>398</v>
      </c>
      <c r="F77" s="1" t="s">
        <v>398</v>
      </c>
      <c r="G77" s="1" t="s">
        <v>222</v>
      </c>
      <c r="H77" s="1" t="s">
        <v>532</v>
      </c>
      <c r="I77" s="1" t="s">
        <v>446</v>
      </c>
      <c r="J77" s="1" t="s">
        <v>398</v>
      </c>
      <c r="K77" s="1" t="s">
        <v>397</v>
      </c>
      <c r="L77" s="1" t="s">
        <v>397</v>
      </c>
      <c r="M77" s="1" t="s">
        <v>492</v>
      </c>
      <c r="N77" s="1" t="s">
        <v>398</v>
      </c>
      <c r="O77" s="1" t="s">
        <v>367</v>
      </c>
      <c r="P77" s="1" t="s">
        <v>90</v>
      </c>
      <c r="Q77" s="1">
        <f t="shared" si="5"/>
        <v>18.788813733633955</v>
      </c>
      <c r="R77" s="1">
        <v>6</v>
      </c>
      <c r="S77" s="1" t="s">
        <v>144</v>
      </c>
      <c r="T77" s="1" t="s">
        <v>167</v>
      </c>
      <c r="U77" s="1" t="s">
        <v>291</v>
      </c>
      <c r="V77" s="1" t="s">
        <v>440</v>
      </c>
      <c r="W77" s="1" t="s">
        <v>440</v>
      </c>
      <c r="X77" s="1" t="s">
        <v>397</v>
      </c>
    </row>
    <row r="78" spans="1:24">
      <c r="A78" s="1">
        <v>77</v>
      </c>
      <c r="B78" s="1" t="s">
        <v>314</v>
      </c>
      <c r="C78" s="1" t="s">
        <v>397</v>
      </c>
      <c r="D78" s="1">
        <v>40017</v>
      </c>
      <c r="E78" s="1" t="s">
        <v>398</v>
      </c>
      <c r="F78" s="1" t="s">
        <v>397</v>
      </c>
      <c r="G78" s="1" t="s">
        <v>406</v>
      </c>
      <c r="H78" s="1" t="s">
        <v>490</v>
      </c>
      <c r="I78" s="1" t="s">
        <v>447</v>
      </c>
      <c r="J78" s="1" t="s">
        <v>398</v>
      </c>
      <c r="K78" s="1" t="s">
        <v>397</v>
      </c>
      <c r="L78" s="1" t="s">
        <v>397</v>
      </c>
      <c r="M78" s="1" t="s">
        <v>492</v>
      </c>
      <c r="N78" s="1" t="s">
        <v>398</v>
      </c>
      <c r="O78" s="1" t="s">
        <v>360</v>
      </c>
      <c r="P78" s="1" t="s">
        <v>101</v>
      </c>
      <c r="Q78" s="1">
        <f t="shared" si="5"/>
        <v>29.818653900766765</v>
      </c>
      <c r="R78" s="1">
        <v>5</v>
      </c>
      <c r="S78" s="1" t="s">
        <v>164</v>
      </c>
      <c r="T78" s="1" t="s">
        <v>158</v>
      </c>
      <c r="U78" s="1" t="s">
        <v>295</v>
      </c>
      <c r="V78" s="1" t="s">
        <v>435</v>
      </c>
      <c r="W78" s="1" t="s">
        <v>435</v>
      </c>
      <c r="X78" s="1" t="s">
        <v>397</v>
      </c>
    </row>
    <row r="79" spans="1:24">
      <c r="A79" s="1">
        <v>78</v>
      </c>
      <c r="B79" s="1" t="s">
        <v>337</v>
      </c>
      <c r="C79" s="1" t="s">
        <v>311</v>
      </c>
      <c r="D79" s="1">
        <v>40001</v>
      </c>
      <c r="E79" s="1" t="s">
        <v>397</v>
      </c>
      <c r="F79" s="1" t="s">
        <v>398</v>
      </c>
      <c r="G79" s="1" t="s">
        <v>403</v>
      </c>
      <c r="H79" s="1" t="s">
        <v>533</v>
      </c>
      <c r="I79" s="1" t="s">
        <v>346</v>
      </c>
      <c r="J79" s="1" t="s">
        <v>398</v>
      </c>
      <c r="K79" s="1" t="s">
        <v>397</v>
      </c>
      <c r="L79" s="1" t="s">
        <v>397</v>
      </c>
      <c r="M79" s="1" t="s">
        <v>492</v>
      </c>
      <c r="N79" s="1" t="s">
        <v>397</v>
      </c>
      <c r="O79" s="1" t="s">
        <v>374</v>
      </c>
      <c r="P79" s="1" t="s">
        <v>86</v>
      </c>
      <c r="Q79" s="1">
        <f t="shared" si="5"/>
        <v>19.835146223041892</v>
      </c>
      <c r="R79" s="1">
        <v>7</v>
      </c>
      <c r="S79" s="1" t="s">
        <v>159</v>
      </c>
      <c r="T79" s="1" t="s">
        <v>176</v>
      </c>
      <c r="U79" s="1" t="s">
        <v>297</v>
      </c>
      <c r="V79" s="1" t="s">
        <v>439</v>
      </c>
      <c r="W79" s="1" t="s">
        <v>439</v>
      </c>
      <c r="X79" s="1" t="s">
        <v>397</v>
      </c>
    </row>
    <row r="80" spans="1:24">
      <c r="A80" s="1">
        <v>79</v>
      </c>
      <c r="B80" s="1" t="s">
        <v>349</v>
      </c>
      <c r="C80" s="1" t="s">
        <v>311</v>
      </c>
      <c r="D80" s="1">
        <v>39982</v>
      </c>
      <c r="E80" s="1" t="s">
        <v>398</v>
      </c>
      <c r="F80" s="1" t="s">
        <v>397</v>
      </c>
      <c r="G80" s="1" t="s">
        <v>231</v>
      </c>
      <c r="H80" s="1" t="s">
        <v>492</v>
      </c>
      <c r="I80" s="1" t="s">
        <v>425</v>
      </c>
      <c r="J80" s="1" t="s">
        <v>398</v>
      </c>
      <c r="K80" s="1" t="s">
        <v>397</v>
      </c>
      <c r="L80" s="1" t="s">
        <v>397</v>
      </c>
      <c r="M80" s="1" t="s">
        <v>492</v>
      </c>
      <c r="N80" s="1" t="s">
        <v>397</v>
      </c>
      <c r="O80" s="1" t="s">
        <v>373</v>
      </c>
      <c r="P80" s="1" t="s">
        <v>85</v>
      </c>
      <c r="Q80" s="1">
        <f t="shared" si="5"/>
        <v>17.759412304866849</v>
      </c>
      <c r="R80" s="1">
        <v>12</v>
      </c>
      <c r="S80" s="1" t="s">
        <v>156</v>
      </c>
      <c r="T80" s="1" t="s">
        <v>390</v>
      </c>
      <c r="U80" s="1" t="s">
        <v>296</v>
      </c>
      <c r="V80" s="1" t="s">
        <v>432</v>
      </c>
      <c r="W80" s="1" t="s">
        <v>432</v>
      </c>
      <c r="X80" s="1" t="s">
        <v>397</v>
      </c>
    </row>
    <row r="81" spans="1:24">
      <c r="A81" s="1">
        <v>80</v>
      </c>
      <c r="B81" s="1" t="s">
        <v>339</v>
      </c>
      <c r="C81" s="1" t="s">
        <v>311</v>
      </c>
      <c r="D81" s="1">
        <v>39981</v>
      </c>
      <c r="E81" s="1" t="s">
        <v>398</v>
      </c>
      <c r="F81" s="1" t="s">
        <v>398</v>
      </c>
      <c r="G81" s="1" t="s">
        <v>409</v>
      </c>
      <c r="H81" s="1" t="s">
        <v>533</v>
      </c>
      <c r="I81" s="1" t="s">
        <v>428</v>
      </c>
      <c r="J81" s="1" t="s">
        <v>398</v>
      </c>
      <c r="K81" s="1" t="s">
        <v>397</v>
      </c>
      <c r="L81" s="1" t="s">
        <v>397</v>
      </c>
      <c r="M81" s="1" t="s">
        <v>492</v>
      </c>
      <c r="N81" s="1" t="s">
        <v>397</v>
      </c>
      <c r="O81" s="1" t="s">
        <v>48</v>
      </c>
      <c r="P81" s="1" t="s">
        <v>100</v>
      </c>
      <c r="Q81" s="1">
        <f t="shared" si="5"/>
        <v>22.390470461021234</v>
      </c>
      <c r="R81" s="1">
        <v>4</v>
      </c>
      <c r="S81" s="1" t="s">
        <v>152</v>
      </c>
      <c r="T81" s="1" t="s">
        <v>166</v>
      </c>
      <c r="U81" s="1" t="s">
        <v>300</v>
      </c>
      <c r="V81" s="1" t="s">
        <v>325</v>
      </c>
      <c r="W81" s="1" t="s">
        <v>325</v>
      </c>
      <c r="X81" s="1" t="s">
        <v>397</v>
      </c>
    </row>
    <row r="82" spans="1:24">
      <c r="A82" s="1">
        <v>81</v>
      </c>
      <c r="B82" s="1" t="s">
        <v>320</v>
      </c>
      <c r="C82" s="1" t="s">
        <v>311</v>
      </c>
      <c r="D82" s="1">
        <v>39854</v>
      </c>
      <c r="E82" s="1" t="s">
        <v>397</v>
      </c>
      <c r="F82" s="1" t="s">
        <v>398</v>
      </c>
      <c r="G82" s="1" t="s">
        <v>165</v>
      </c>
      <c r="H82" s="1" t="s">
        <v>533</v>
      </c>
      <c r="I82" s="1" t="s">
        <v>227</v>
      </c>
      <c r="J82" s="1" t="s">
        <v>398</v>
      </c>
      <c r="K82" s="1" t="s">
        <v>397</v>
      </c>
      <c r="L82" s="1" t="s">
        <v>397</v>
      </c>
      <c r="M82" s="1" t="s">
        <v>492</v>
      </c>
      <c r="N82" s="1" t="s">
        <v>397</v>
      </c>
      <c r="O82" s="1" t="s">
        <v>359</v>
      </c>
      <c r="P82" s="1" t="s">
        <v>375</v>
      </c>
      <c r="Q82" s="1">
        <f t="shared" si="5"/>
        <v>30.863006828440259</v>
      </c>
      <c r="R82" s="1">
        <v>5</v>
      </c>
      <c r="S82" s="1" t="s">
        <v>111</v>
      </c>
      <c r="T82" s="1" t="s">
        <v>153</v>
      </c>
      <c r="U82" s="1" t="s">
        <v>298</v>
      </c>
      <c r="V82" s="1" t="s">
        <v>436</v>
      </c>
      <c r="W82" s="1" t="s">
        <v>436</v>
      </c>
      <c r="X82" s="1" t="s">
        <v>397</v>
      </c>
    </row>
    <row r="83" spans="1:24">
      <c r="A83" s="1">
        <v>82</v>
      </c>
      <c r="B83" s="1" t="s">
        <v>335</v>
      </c>
      <c r="C83" s="1" t="s">
        <v>311</v>
      </c>
      <c r="D83" s="1">
        <v>39716</v>
      </c>
      <c r="E83" s="1" t="s">
        <v>397</v>
      </c>
      <c r="F83" s="1" t="s">
        <v>398</v>
      </c>
      <c r="G83" s="1" t="s">
        <v>229</v>
      </c>
      <c r="H83" s="1" t="s">
        <v>533</v>
      </c>
      <c r="I83" s="1" t="s">
        <v>4</v>
      </c>
      <c r="J83" s="1" t="s">
        <v>398</v>
      </c>
      <c r="K83" s="1" t="s">
        <v>397</v>
      </c>
      <c r="L83" s="1" t="s">
        <v>397</v>
      </c>
      <c r="M83" s="1" t="s">
        <v>492</v>
      </c>
      <c r="N83" s="1" t="s">
        <v>397</v>
      </c>
      <c r="O83" s="1" t="s">
        <v>361</v>
      </c>
      <c r="P83" s="1" t="s">
        <v>81</v>
      </c>
      <c r="Q83" s="1">
        <f t="shared" si="5"/>
        <v>19.414062500000004</v>
      </c>
      <c r="R83" s="1">
        <v>5</v>
      </c>
      <c r="S83" s="1" t="s">
        <v>142</v>
      </c>
      <c r="T83" s="1" t="s">
        <v>138</v>
      </c>
      <c r="U83" s="1" t="s">
        <v>299</v>
      </c>
      <c r="V83" s="1" t="s">
        <v>493</v>
      </c>
      <c r="W83" s="1" t="s">
        <v>493</v>
      </c>
      <c r="X83" s="1" t="s">
        <v>397</v>
      </c>
    </row>
    <row r="84" spans="1:24">
      <c r="A84" s="1">
        <v>83</v>
      </c>
      <c r="B84" s="1" t="s">
        <v>338</v>
      </c>
      <c r="C84" s="1" t="s">
        <v>311</v>
      </c>
      <c r="D84" s="1">
        <v>39666</v>
      </c>
      <c r="E84" s="1" t="s">
        <v>397</v>
      </c>
      <c r="F84" s="1" t="s">
        <v>398</v>
      </c>
      <c r="G84" s="1" t="s">
        <v>220</v>
      </c>
      <c r="H84" s="1" t="s">
        <v>533</v>
      </c>
      <c r="I84" s="1" t="s">
        <v>335</v>
      </c>
      <c r="J84" s="1" t="s">
        <v>398</v>
      </c>
      <c r="K84" s="1" t="s">
        <v>397</v>
      </c>
      <c r="L84" s="1" t="s">
        <v>397</v>
      </c>
      <c r="M84" s="1" t="s">
        <v>492</v>
      </c>
      <c r="N84" s="1" t="s">
        <v>397</v>
      </c>
      <c r="O84" s="1" t="s">
        <v>373</v>
      </c>
      <c r="P84" s="1" t="s">
        <v>72</v>
      </c>
      <c r="Q84" s="1">
        <f t="shared" si="5"/>
        <v>22.222222222222221</v>
      </c>
      <c r="R84" s="1">
        <v>6</v>
      </c>
      <c r="S84" s="1" t="s">
        <v>155</v>
      </c>
      <c r="T84" s="1" t="s">
        <v>387</v>
      </c>
      <c r="U84" s="1" t="s">
        <v>294</v>
      </c>
      <c r="V84" s="1" t="s">
        <v>504</v>
      </c>
      <c r="W84" s="1" t="s">
        <v>504</v>
      </c>
      <c r="X84" s="1" t="s">
        <v>397</v>
      </c>
    </row>
    <row r="85" spans="1:24">
      <c r="A85" s="1">
        <v>84</v>
      </c>
      <c r="B85" s="1" t="s">
        <v>313</v>
      </c>
      <c r="C85" s="1" t="s">
        <v>311</v>
      </c>
      <c r="D85" s="1">
        <v>39624</v>
      </c>
      <c r="E85" s="1" t="s">
        <v>397</v>
      </c>
      <c r="F85" s="1" t="s">
        <v>398</v>
      </c>
      <c r="G85" s="1" t="s">
        <v>226</v>
      </c>
      <c r="H85" s="1" t="s">
        <v>535</v>
      </c>
      <c r="I85" s="1" t="s">
        <v>133</v>
      </c>
      <c r="J85" s="1" t="s">
        <v>398</v>
      </c>
      <c r="K85" s="1" t="s">
        <v>397</v>
      </c>
      <c r="L85" s="1" t="s">
        <v>397</v>
      </c>
      <c r="M85" s="1" t="s">
        <v>492</v>
      </c>
      <c r="N85" s="1" t="s">
        <v>397</v>
      </c>
      <c r="O85" s="1" t="s">
        <v>370</v>
      </c>
      <c r="P85" s="1" t="s">
        <v>322</v>
      </c>
      <c r="Q85" s="1">
        <f t="shared" si="5"/>
        <v>27.239224483255889</v>
      </c>
      <c r="R85" s="1">
        <v>9</v>
      </c>
      <c r="S85" s="1" t="s">
        <v>145</v>
      </c>
      <c r="T85" s="1" t="s">
        <v>156</v>
      </c>
      <c r="U85" s="1" t="s">
        <v>301</v>
      </c>
      <c r="V85" s="1" t="s">
        <v>335</v>
      </c>
      <c r="W85" s="1" t="s">
        <v>335</v>
      </c>
      <c r="X85" s="1" t="s">
        <v>397</v>
      </c>
    </row>
    <row r="86" spans="1:24">
      <c r="A86" s="1">
        <v>85</v>
      </c>
      <c r="B86" s="1" t="s">
        <v>336</v>
      </c>
      <c r="C86" s="1" t="s">
        <v>311</v>
      </c>
      <c r="D86" s="1">
        <v>39498</v>
      </c>
      <c r="E86" s="1" t="s">
        <v>397</v>
      </c>
      <c r="F86" s="1" t="s">
        <v>397</v>
      </c>
      <c r="G86" s="1" t="s">
        <v>224</v>
      </c>
      <c r="H86" s="1" t="s">
        <v>492</v>
      </c>
      <c r="I86" s="1" t="s">
        <v>446</v>
      </c>
      <c r="J86" s="1" t="s">
        <v>398</v>
      </c>
      <c r="K86" s="1" t="s">
        <v>397</v>
      </c>
      <c r="L86" s="1" t="s">
        <v>397</v>
      </c>
      <c r="M86" s="1" t="s">
        <v>492</v>
      </c>
      <c r="N86" s="1" t="s">
        <v>398</v>
      </c>
      <c r="O86" s="1" t="s">
        <v>366</v>
      </c>
      <c r="P86" s="1" t="s">
        <v>313</v>
      </c>
      <c r="Q86" s="1">
        <f t="shared" si="5"/>
        <v>17.715419501133788</v>
      </c>
      <c r="R86" s="1">
        <v>4</v>
      </c>
      <c r="S86" s="1" t="s">
        <v>146</v>
      </c>
      <c r="T86" s="1" t="s">
        <v>165</v>
      </c>
      <c r="U86" s="1" t="s">
        <v>304</v>
      </c>
      <c r="V86" s="1" t="s">
        <v>314</v>
      </c>
      <c r="W86" s="1" t="s">
        <v>314</v>
      </c>
      <c r="X86" s="1" t="s">
        <v>397</v>
      </c>
    </row>
    <row r="87" spans="1:24">
      <c r="A87" s="1">
        <v>86</v>
      </c>
      <c r="B87" s="1" t="s">
        <v>335</v>
      </c>
      <c r="C87" s="1" t="s">
        <v>311</v>
      </c>
      <c r="D87" s="1">
        <v>39398</v>
      </c>
      <c r="E87" s="1" t="s">
        <v>397</v>
      </c>
      <c r="F87" s="1" t="s">
        <v>490</v>
      </c>
      <c r="G87" s="1" t="s">
        <v>230</v>
      </c>
      <c r="H87" s="1" t="s">
        <v>492</v>
      </c>
      <c r="I87" s="1" t="s">
        <v>233</v>
      </c>
      <c r="J87" s="1" t="s">
        <v>398</v>
      </c>
      <c r="K87" s="1" t="s">
        <v>397</v>
      </c>
      <c r="L87" s="1" t="s">
        <v>397</v>
      </c>
      <c r="M87" s="1" t="s">
        <v>492</v>
      </c>
      <c r="N87" s="1" t="s">
        <v>397</v>
      </c>
      <c r="O87" s="1" t="s">
        <v>34</v>
      </c>
      <c r="P87" s="1" t="s">
        <v>95</v>
      </c>
      <c r="Q87" s="1">
        <f t="shared" si="5"/>
        <v>27.542727328760492</v>
      </c>
      <c r="R87" s="1">
        <v>11</v>
      </c>
      <c r="S87" s="1" t="s">
        <v>152</v>
      </c>
      <c r="T87" s="1" t="s">
        <v>393</v>
      </c>
      <c r="U87" s="1" t="s">
        <v>302</v>
      </c>
      <c r="V87" s="1" t="s">
        <v>541</v>
      </c>
      <c r="W87" s="1" t="s">
        <v>356</v>
      </c>
      <c r="X87" s="1" t="s">
        <v>398</v>
      </c>
    </row>
    <row r="88" spans="1:24">
      <c r="A88" s="1">
        <v>87</v>
      </c>
      <c r="B88" s="1" t="s">
        <v>313</v>
      </c>
      <c r="C88" s="1" t="s">
        <v>397</v>
      </c>
      <c r="D88" s="1">
        <v>39323</v>
      </c>
      <c r="E88" s="1" t="s">
        <v>397</v>
      </c>
      <c r="F88" s="1" t="s">
        <v>398</v>
      </c>
      <c r="G88" s="1" t="s">
        <v>232</v>
      </c>
      <c r="H88" s="1" t="s">
        <v>536</v>
      </c>
      <c r="I88" s="1" t="s">
        <v>413</v>
      </c>
      <c r="J88" s="1" t="s">
        <v>398</v>
      </c>
      <c r="K88" s="1" t="s">
        <v>398</v>
      </c>
      <c r="L88" s="1" t="s">
        <v>397</v>
      </c>
      <c r="M88" s="1" t="s">
        <v>492</v>
      </c>
      <c r="N88" s="1" t="s">
        <v>397</v>
      </c>
      <c r="O88" s="1" t="s">
        <v>362</v>
      </c>
      <c r="P88" s="1" t="s">
        <v>355</v>
      </c>
      <c r="Q88" s="1">
        <f t="shared" si="5"/>
        <v>22.647376960519203</v>
      </c>
      <c r="R88" s="1">
        <v>7</v>
      </c>
      <c r="S88" s="1" t="s">
        <v>144</v>
      </c>
      <c r="T88" s="1" t="s">
        <v>140</v>
      </c>
      <c r="U88" s="1" t="s">
        <v>303</v>
      </c>
      <c r="V88" s="1" t="s">
        <v>344</v>
      </c>
      <c r="W88" s="1" t="s">
        <v>344</v>
      </c>
      <c r="X88" s="1" t="s">
        <v>397</v>
      </c>
    </row>
    <row r="89" spans="1:24">
      <c r="A89" s="1">
        <v>88</v>
      </c>
      <c r="B89" s="1" t="s">
        <v>448</v>
      </c>
      <c r="C89" s="1">
        <v>4</v>
      </c>
      <c r="D89" s="1">
        <v>42586</v>
      </c>
      <c r="E89" s="1">
        <v>1</v>
      </c>
      <c r="F89" s="1">
        <v>1</v>
      </c>
      <c r="G89" s="1" t="s">
        <v>144</v>
      </c>
      <c r="H89" s="1">
        <v>2</v>
      </c>
      <c r="I89" s="1">
        <v>7</v>
      </c>
      <c r="J89" s="1">
        <v>1</v>
      </c>
      <c r="K89" s="1">
        <v>2</v>
      </c>
      <c r="L89" s="1">
        <v>2</v>
      </c>
      <c r="M89" s="1" t="s">
        <v>492</v>
      </c>
      <c r="N89" s="1">
        <v>2</v>
      </c>
      <c r="O89" s="1">
        <v>134.4</v>
      </c>
      <c r="P89" s="1">
        <v>49.9</v>
      </c>
      <c r="Q89" s="1">
        <f t="shared" ref="Q89:Q116" si="6">(P89/(O89/100)^2)</f>
        <v>27.624982284580497</v>
      </c>
      <c r="R89" s="1" t="e">
        <f>#REF!-#REF!</f>
        <v>#REF!</v>
      </c>
      <c r="S89" s="1" t="s">
        <v>168</v>
      </c>
      <c r="T89" s="1" t="s">
        <v>139</v>
      </c>
      <c r="U89" s="1">
        <v>42920</v>
      </c>
      <c r="V89" s="1">
        <v>37</v>
      </c>
      <c r="W89" s="1">
        <v>37</v>
      </c>
      <c r="X89" s="1">
        <v>2</v>
      </c>
    </row>
    <row r="90" spans="1:24">
      <c r="A90" s="1">
        <v>89</v>
      </c>
      <c r="B90" s="1" t="s">
        <v>357</v>
      </c>
      <c r="C90" s="1">
        <v>2</v>
      </c>
      <c r="D90" s="1">
        <v>42894</v>
      </c>
      <c r="E90" s="1">
        <v>2</v>
      </c>
      <c r="F90" s="1">
        <v>1</v>
      </c>
      <c r="G90" s="1" t="s">
        <v>363</v>
      </c>
      <c r="H90" s="1">
        <v>2</v>
      </c>
      <c r="I90" s="1">
        <v>14</v>
      </c>
      <c r="J90" s="1">
        <v>1</v>
      </c>
      <c r="K90" s="1">
        <v>2</v>
      </c>
      <c r="L90" s="1">
        <v>2</v>
      </c>
      <c r="M90" s="1" t="s">
        <v>492</v>
      </c>
      <c r="N90" s="1">
        <v>2</v>
      </c>
      <c r="O90" s="1">
        <v>160.80000000000001</v>
      </c>
      <c r="P90" s="1">
        <v>61.1</v>
      </c>
      <c r="Q90" s="1">
        <f t="shared" si="6"/>
        <v>23.630293804608794</v>
      </c>
      <c r="R90" s="1" t="e">
        <f>#REF!-#REF!</f>
        <v>#REF!</v>
      </c>
      <c r="S90" s="1" t="s">
        <v>450</v>
      </c>
      <c r="T90" s="1" t="s">
        <v>441</v>
      </c>
      <c r="U90" s="1">
        <v>42907</v>
      </c>
      <c r="V90" s="1">
        <v>25</v>
      </c>
      <c r="W90" s="1">
        <v>25</v>
      </c>
      <c r="X90" s="1">
        <v>2</v>
      </c>
    </row>
    <row r="91" spans="1:24" ht="122.25" customHeight="1">
      <c r="A91" s="1">
        <v>90</v>
      </c>
      <c r="B91" s="1" t="s">
        <v>449</v>
      </c>
      <c r="C91" s="1">
        <v>2</v>
      </c>
      <c r="D91" s="1">
        <v>40598</v>
      </c>
      <c r="E91" s="1">
        <v>1</v>
      </c>
      <c r="F91" s="1">
        <v>1</v>
      </c>
      <c r="G91" s="1" t="s">
        <v>139</v>
      </c>
      <c r="H91" s="1">
        <v>2</v>
      </c>
      <c r="I91" s="1">
        <v>8</v>
      </c>
      <c r="J91" s="1">
        <v>1</v>
      </c>
      <c r="K91" s="1">
        <v>2</v>
      </c>
      <c r="L91" s="1">
        <v>1</v>
      </c>
      <c r="M91" s="1">
        <v>2</v>
      </c>
      <c r="N91" s="1">
        <v>2</v>
      </c>
      <c r="O91" s="1">
        <v>158.1</v>
      </c>
      <c r="P91" s="1">
        <v>51.8</v>
      </c>
      <c r="Q91" s="1">
        <f t="shared" si="6"/>
        <v>20.72363907102087</v>
      </c>
      <c r="R91" s="1" t="e">
        <f>#REF!-#REF!</f>
        <v>#REF!</v>
      </c>
      <c r="S91" s="1" t="s">
        <v>135</v>
      </c>
      <c r="T91" s="1" t="s">
        <v>145</v>
      </c>
      <c r="U91" s="1">
        <v>42667</v>
      </c>
      <c r="V91" s="1">
        <v>68</v>
      </c>
      <c r="W91" s="1">
        <v>68</v>
      </c>
      <c r="X91" s="1">
        <v>2</v>
      </c>
    </row>
    <row r="92" spans="1:24">
      <c r="A92" s="1">
        <v>91</v>
      </c>
      <c r="B92" s="1" t="s">
        <v>332</v>
      </c>
      <c r="C92" s="1">
        <v>0</v>
      </c>
      <c r="D92" s="1">
        <v>42388</v>
      </c>
      <c r="E92" s="1">
        <v>1</v>
      </c>
      <c r="F92" s="1">
        <v>1</v>
      </c>
      <c r="G92" s="1" t="s">
        <v>9</v>
      </c>
      <c r="H92" s="1">
        <v>2</v>
      </c>
      <c r="I92" s="1">
        <v>30</v>
      </c>
      <c r="J92" s="1">
        <v>1</v>
      </c>
      <c r="K92" s="1">
        <v>2</v>
      </c>
      <c r="L92" s="1">
        <v>1</v>
      </c>
      <c r="M92" s="1">
        <v>2</v>
      </c>
      <c r="N92" s="1">
        <v>2</v>
      </c>
      <c r="O92" s="1">
        <v>169.1</v>
      </c>
      <c r="P92" s="1">
        <v>62.7</v>
      </c>
      <c r="Q92" s="1">
        <f t="shared" si="6"/>
        <v>21.927055993727539</v>
      </c>
      <c r="R92" s="1" t="e">
        <f>#REF!-#REF!</f>
        <v>#REF!</v>
      </c>
      <c r="S92" s="1" t="s">
        <v>139</v>
      </c>
      <c r="T92" s="1" t="s">
        <v>165</v>
      </c>
      <c r="U92" s="1">
        <v>42397</v>
      </c>
      <c r="V92" s="1">
        <v>25</v>
      </c>
      <c r="W92" s="1">
        <v>25</v>
      </c>
      <c r="X92" s="1">
        <v>2</v>
      </c>
    </row>
    <row r="93" spans="1:24" ht="135.75" customHeight="1">
      <c r="A93" s="1">
        <v>92</v>
      </c>
      <c r="B93" s="1" t="s">
        <v>451</v>
      </c>
      <c r="C93" s="1">
        <v>2</v>
      </c>
      <c r="D93" s="1">
        <v>39967</v>
      </c>
      <c r="E93" s="1">
        <v>2</v>
      </c>
      <c r="F93" s="1">
        <v>1</v>
      </c>
      <c r="G93" s="1" t="s">
        <v>363</v>
      </c>
      <c r="H93" s="1">
        <v>3</v>
      </c>
      <c r="I93" s="1">
        <v>16.5</v>
      </c>
      <c r="J93" s="1">
        <v>1</v>
      </c>
      <c r="K93" s="1">
        <v>2</v>
      </c>
      <c r="L93" s="1">
        <v>2</v>
      </c>
      <c r="M93" s="1" t="s">
        <v>492</v>
      </c>
      <c r="N93" s="1">
        <v>2</v>
      </c>
      <c r="O93" s="1">
        <v>157.69999999999999</v>
      </c>
      <c r="P93" s="1">
        <v>61.8</v>
      </c>
      <c r="Q93" s="1">
        <f t="shared" si="6"/>
        <v>24.849925349698363</v>
      </c>
      <c r="R93" s="1" t="e">
        <f>#REF!-#REF!</f>
        <v>#REF!</v>
      </c>
      <c r="S93" s="1" t="s">
        <v>179</v>
      </c>
      <c r="T93" s="1" t="s">
        <v>174</v>
      </c>
      <c r="U93" s="1">
        <v>41444</v>
      </c>
      <c r="V93" s="1">
        <v>48</v>
      </c>
      <c r="W93" s="1">
        <v>48</v>
      </c>
      <c r="X93" s="1">
        <v>2</v>
      </c>
    </row>
    <row r="94" spans="1:24" ht="117.75" customHeight="1">
      <c r="A94" s="1">
        <v>93</v>
      </c>
      <c r="B94" s="1" t="s">
        <v>347</v>
      </c>
      <c r="C94" s="1">
        <v>0</v>
      </c>
      <c r="D94" s="1">
        <v>40400</v>
      </c>
      <c r="E94" s="1">
        <v>1</v>
      </c>
      <c r="F94" s="1">
        <v>1</v>
      </c>
      <c r="G94" s="1" t="s">
        <v>363</v>
      </c>
      <c r="H94" s="1">
        <v>2</v>
      </c>
      <c r="I94" s="1">
        <v>30</v>
      </c>
      <c r="J94" s="1">
        <v>1</v>
      </c>
      <c r="K94" s="1">
        <v>2</v>
      </c>
      <c r="L94" s="1">
        <v>2</v>
      </c>
      <c r="M94" s="1" t="s">
        <v>492</v>
      </c>
      <c r="N94" s="1">
        <v>2</v>
      </c>
      <c r="O94" s="1">
        <v>174.3</v>
      </c>
      <c r="P94" s="1">
        <v>91.85</v>
      </c>
      <c r="Q94" s="1">
        <f t="shared" si="6"/>
        <v>30.233218753219575</v>
      </c>
      <c r="R94" s="1" t="e">
        <f>#REF!-#REF!</f>
        <v>#REF!</v>
      </c>
      <c r="S94" s="1" t="s">
        <v>139</v>
      </c>
      <c r="T94" s="1" t="s">
        <v>173</v>
      </c>
      <c r="U94" s="1">
        <v>42236</v>
      </c>
      <c r="V94" s="1">
        <v>60</v>
      </c>
      <c r="W94" s="1">
        <v>60</v>
      </c>
      <c r="X94" s="1">
        <v>2</v>
      </c>
    </row>
    <row r="95" spans="1:24" ht="123" customHeight="1">
      <c r="A95" s="1">
        <v>94</v>
      </c>
      <c r="B95" s="1" t="s">
        <v>329</v>
      </c>
      <c r="C95" s="1">
        <v>3</v>
      </c>
      <c r="D95" s="1">
        <v>41046</v>
      </c>
      <c r="E95" s="1">
        <v>1</v>
      </c>
      <c r="F95" s="1">
        <v>1</v>
      </c>
      <c r="G95" s="1" t="s">
        <v>8</v>
      </c>
      <c r="H95" s="1">
        <v>2</v>
      </c>
      <c r="I95" s="1">
        <v>5</v>
      </c>
      <c r="J95" s="1">
        <v>1</v>
      </c>
      <c r="K95" s="1">
        <v>2</v>
      </c>
      <c r="L95" s="1">
        <v>2</v>
      </c>
      <c r="M95" s="1" t="s">
        <v>492</v>
      </c>
      <c r="N95" s="1">
        <v>1</v>
      </c>
      <c r="O95" s="1">
        <v>153</v>
      </c>
      <c r="P95" s="1">
        <v>57</v>
      </c>
      <c r="Q95" s="1">
        <f t="shared" si="6"/>
        <v>24.349609124695629</v>
      </c>
      <c r="R95" s="1" t="e">
        <f>#REF!-#REF!</f>
        <v>#REF!</v>
      </c>
      <c r="S95" s="1" t="s">
        <v>147</v>
      </c>
      <c r="T95" s="1" t="s">
        <v>180</v>
      </c>
      <c r="U95" s="1">
        <v>41058</v>
      </c>
      <c r="V95" s="1">
        <v>25</v>
      </c>
      <c r="W95" s="1">
        <v>25</v>
      </c>
      <c r="X95" s="1">
        <v>2</v>
      </c>
    </row>
    <row r="96" spans="1:24">
      <c r="A96" s="1">
        <v>95</v>
      </c>
      <c r="B96" s="1" t="s">
        <v>430</v>
      </c>
      <c r="C96" s="1">
        <v>0</v>
      </c>
      <c r="D96" s="1">
        <v>39483</v>
      </c>
      <c r="E96" s="1">
        <v>2</v>
      </c>
      <c r="F96" s="1">
        <v>1</v>
      </c>
      <c r="G96" s="1" t="s">
        <v>15</v>
      </c>
      <c r="H96" s="1">
        <v>2</v>
      </c>
      <c r="I96" s="1">
        <v>9</v>
      </c>
      <c r="J96" s="1">
        <v>1</v>
      </c>
      <c r="K96" s="1">
        <v>2</v>
      </c>
      <c r="L96" s="1">
        <v>2</v>
      </c>
      <c r="M96" s="1" t="s">
        <v>492</v>
      </c>
      <c r="N96" s="1">
        <v>2</v>
      </c>
      <c r="O96" s="1">
        <v>158.19999999999999</v>
      </c>
      <c r="P96" s="1">
        <v>54.4</v>
      </c>
      <c r="Q96" s="1">
        <f t="shared" si="6"/>
        <v>21.736316109966584</v>
      </c>
      <c r="R96" s="1" t="e">
        <f>#REF!-#REF!</f>
        <v>#REF!</v>
      </c>
      <c r="S96" s="1" t="s">
        <v>148</v>
      </c>
      <c r="T96" s="1" t="s">
        <v>156</v>
      </c>
      <c r="U96" s="1">
        <v>41206</v>
      </c>
      <c r="V96" s="1">
        <v>54</v>
      </c>
      <c r="W96" s="1">
        <v>54</v>
      </c>
      <c r="X96" s="1">
        <v>2</v>
      </c>
    </row>
    <row r="97" spans="1:24" ht="122.25" customHeight="1">
      <c r="A97" s="1">
        <v>96</v>
      </c>
      <c r="B97" s="1" t="s">
        <v>432</v>
      </c>
      <c r="C97" s="1">
        <v>0</v>
      </c>
      <c r="D97" s="1">
        <v>40058</v>
      </c>
      <c r="E97" s="1">
        <v>2</v>
      </c>
      <c r="F97" s="1">
        <v>1</v>
      </c>
      <c r="G97" s="1" t="s">
        <v>307</v>
      </c>
      <c r="H97" s="1">
        <v>3</v>
      </c>
      <c r="I97" s="1">
        <v>4</v>
      </c>
      <c r="J97" s="1">
        <v>1</v>
      </c>
      <c r="K97" s="1">
        <v>2</v>
      </c>
      <c r="L97" s="1">
        <v>1</v>
      </c>
      <c r="M97" s="1">
        <v>2</v>
      </c>
      <c r="N97" s="1">
        <v>1</v>
      </c>
      <c r="O97" s="1">
        <v>160.4</v>
      </c>
      <c r="P97" s="1">
        <v>45.5</v>
      </c>
      <c r="Q97" s="1">
        <f t="shared" si="6"/>
        <v>17.684902457074269</v>
      </c>
      <c r="R97" s="1" t="e">
        <f>#REF!-#REF!</f>
        <v>#REF!</v>
      </c>
      <c r="S97" s="1" t="s">
        <v>363</v>
      </c>
      <c r="T97" s="1" t="s">
        <v>151</v>
      </c>
      <c r="U97" s="1">
        <v>42681</v>
      </c>
      <c r="V97" s="1">
        <v>86</v>
      </c>
      <c r="W97" s="1">
        <v>86</v>
      </c>
      <c r="X97" s="1">
        <v>2</v>
      </c>
    </row>
    <row r="98" spans="1:24" ht="106.5" customHeight="1">
      <c r="A98" s="1">
        <v>97</v>
      </c>
      <c r="B98" s="1" t="s">
        <v>451</v>
      </c>
      <c r="C98" s="1">
        <v>2</v>
      </c>
      <c r="D98" s="1">
        <v>39415</v>
      </c>
      <c r="E98" s="1">
        <v>1</v>
      </c>
      <c r="F98" s="1">
        <v>1</v>
      </c>
      <c r="G98" s="1" t="s">
        <v>158</v>
      </c>
      <c r="H98" s="1">
        <v>3</v>
      </c>
      <c r="I98" s="1">
        <v>22.5</v>
      </c>
      <c r="J98" s="1">
        <v>1</v>
      </c>
      <c r="K98" s="1">
        <v>2</v>
      </c>
      <c r="L98" s="1">
        <v>2</v>
      </c>
      <c r="M98" s="1" t="s">
        <v>492</v>
      </c>
      <c r="N98" s="1">
        <v>2</v>
      </c>
      <c r="O98" s="1">
        <v>152.19999999999999</v>
      </c>
      <c r="P98" s="1">
        <v>49.9</v>
      </c>
      <c r="Q98" s="1">
        <f t="shared" si="6"/>
        <v>21.541266850968974</v>
      </c>
      <c r="R98" s="1" t="e">
        <f>#REF!-#REF!</f>
        <v>#REF!</v>
      </c>
      <c r="S98" s="1" t="s">
        <v>147</v>
      </c>
      <c r="T98" s="1" t="s">
        <v>171</v>
      </c>
      <c r="U98" s="1">
        <v>39772</v>
      </c>
      <c r="V98" s="1">
        <v>24</v>
      </c>
      <c r="W98" s="1">
        <v>24</v>
      </c>
      <c r="X98" s="1">
        <v>2</v>
      </c>
    </row>
    <row r="99" spans="1:24">
      <c r="A99" s="1">
        <v>98</v>
      </c>
      <c r="B99" s="1" t="s">
        <v>346</v>
      </c>
      <c r="C99" s="1">
        <v>0</v>
      </c>
      <c r="D99" s="1">
        <v>42550</v>
      </c>
      <c r="E99" s="1">
        <v>1</v>
      </c>
      <c r="F99" s="1">
        <v>2</v>
      </c>
      <c r="G99" s="1" t="s">
        <v>363</v>
      </c>
      <c r="H99" s="1">
        <v>1</v>
      </c>
      <c r="I99" s="1">
        <v>4.5999999999999996</v>
      </c>
      <c r="J99" s="1">
        <v>1</v>
      </c>
      <c r="K99" s="1">
        <v>2</v>
      </c>
      <c r="L99" s="1">
        <v>1</v>
      </c>
      <c r="M99" s="1">
        <v>2</v>
      </c>
      <c r="N99" s="1">
        <v>2</v>
      </c>
      <c r="O99" s="1">
        <v>157.69999999999999</v>
      </c>
      <c r="P99" s="1">
        <v>68.400000000000006</v>
      </c>
      <c r="Q99" s="1">
        <f t="shared" si="6"/>
        <v>27.503800872481687</v>
      </c>
      <c r="R99" s="1" t="e">
        <f>#REF!-#REF!</f>
        <v>#REF!</v>
      </c>
      <c r="S99" s="1" t="s">
        <v>133</v>
      </c>
      <c r="T99" s="1" t="s">
        <v>163</v>
      </c>
      <c r="U99" s="1">
        <v>42996</v>
      </c>
      <c r="V99" s="1">
        <v>37</v>
      </c>
      <c r="W99" s="1">
        <v>37</v>
      </c>
      <c r="X99" s="1">
        <v>2</v>
      </c>
    </row>
    <row r="100" spans="1:24" ht="108.75" customHeight="1">
      <c r="A100" s="1">
        <v>99</v>
      </c>
      <c r="B100" s="1" t="s">
        <v>323</v>
      </c>
      <c r="C100" s="1">
        <v>1</v>
      </c>
      <c r="D100" s="1">
        <v>40318</v>
      </c>
      <c r="E100" s="1">
        <v>1</v>
      </c>
      <c r="F100" s="1">
        <v>1</v>
      </c>
      <c r="G100" s="1" t="s">
        <v>11</v>
      </c>
      <c r="H100" s="1">
        <v>2</v>
      </c>
      <c r="I100" s="1">
        <v>5</v>
      </c>
      <c r="J100" s="1">
        <v>1</v>
      </c>
      <c r="K100" s="1">
        <v>2</v>
      </c>
      <c r="L100" s="1">
        <v>2</v>
      </c>
      <c r="M100" s="1" t="s">
        <v>492</v>
      </c>
      <c r="N100" s="1">
        <v>3</v>
      </c>
      <c r="O100" s="1">
        <v>159</v>
      </c>
      <c r="P100" s="1">
        <v>60</v>
      </c>
      <c r="Q100" s="1">
        <f t="shared" si="6"/>
        <v>23.733238400379729</v>
      </c>
      <c r="R100" s="1" t="e">
        <f>#REF!-#REF!</f>
        <v>#REF!</v>
      </c>
      <c r="S100" s="1" t="s">
        <v>138</v>
      </c>
      <c r="T100" s="1" t="s">
        <v>151</v>
      </c>
      <c r="U100" s="1">
        <v>42913</v>
      </c>
      <c r="V100" s="1">
        <v>85</v>
      </c>
      <c r="W100" s="1">
        <v>85</v>
      </c>
      <c r="X100" s="1">
        <v>2</v>
      </c>
    </row>
    <row r="101" spans="1:24" ht="95.25" customHeight="1">
      <c r="A101" s="1">
        <v>100</v>
      </c>
      <c r="B101" s="1" t="s">
        <v>346</v>
      </c>
      <c r="C101" s="1">
        <v>0</v>
      </c>
      <c r="D101" s="1">
        <v>42803</v>
      </c>
      <c r="E101" s="1">
        <v>2</v>
      </c>
      <c r="F101" s="1">
        <v>1</v>
      </c>
      <c r="G101" s="1" t="s">
        <v>12</v>
      </c>
      <c r="H101" s="1">
        <v>3</v>
      </c>
      <c r="I101" s="1">
        <v>13.5</v>
      </c>
      <c r="J101" s="1">
        <v>1</v>
      </c>
      <c r="K101" s="1">
        <v>2</v>
      </c>
      <c r="L101" s="1">
        <v>2</v>
      </c>
      <c r="M101" s="1" t="s">
        <v>492</v>
      </c>
      <c r="N101" s="1">
        <v>2</v>
      </c>
      <c r="O101" s="1">
        <v>163.4</v>
      </c>
      <c r="P101" s="1">
        <v>51.4</v>
      </c>
      <c r="Q101" s="1">
        <f t="shared" si="6"/>
        <v>19.251253578710656</v>
      </c>
      <c r="R101" s="1" t="e">
        <f>#REF!-#REF!</f>
        <v>#REF!</v>
      </c>
      <c r="S101" s="1" t="s">
        <v>363</v>
      </c>
      <c r="T101" s="1" t="s">
        <v>176</v>
      </c>
      <c r="U101" s="1">
        <v>42927</v>
      </c>
      <c r="V101" s="1">
        <v>4</v>
      </c>
      <c r="W101" s="1">
        <v>4</v>
      </c>
      <c r="X101" s="1">
        <v>2</v>
      </c>
    </row>
    <row r="102" spans="1:24" ht="84.75" customHeight="1">
      <c r="A102" s="1">
        <v>101</v>
      </c>
      <c r="B102" s="1" t="s">
        <v>451</v>
      </c>
      <c r="C102" s="1">
        <v>2</v>
      </c>
      <c r="D102" s="1">
        <v>42181</v>
      </c>
      <c r="E102" s="1">
        <v>1</v>
      </c>
      <c r="F102" s="1">
        <v>1</v>
      </c>
      <c r="G102" s="1" t="s">
        <v>170</v>
      </c>
      <c r="H102" s="1">
        <v>1</v>
      </c>
      <c r="I102" s="1">
        <v>4.5</v>
      </c>
      <c r="J102" s="1">
        <v>1</v>
      </c>
      <c r="K102" s="1">
        <v>2</v>
      </c>
      <c r="L102" s="1">
        <v>2</v>
      </c>
      <c r="M102" s="1" t="s">
        <v>492</v>
      </c>
      <c r="N102" s="1">
        <v>2</v>
      </c>
      <c r="O102" s="1">
        <v>161</v>
      </c>
      <c r="P102" s="1">
        <v>56</v>
      </c>
      <c r="Q102" s="1">
        <f t="shared" si="6"/>
        <v>21.60410477990818</v>
      </c>
      <c r="R102" s="1" t="e">
        <f>#REF!-#REF!</f>
        <v>#REF!</v>
      </c>
      <c r="S102" s="1" t="s">
        <v>171</v>
      </c>
      <c r="T102" s="1" t="s">
        <v>382</v>
      </c>
      <c r="U102" s="1">
        <v>42193</v>
      </c>
      <c r="V102" s="1">
        <v>25</v>
      </c>
      <c r="W102" s="1">
        <v>25</v>
      </c>
      <c r="X102" s="1">
        <v>2</v>
      </c>
    </row>
    <row r="103" spans="1:24">
      <c r="A103" s="1">
        <v>102</v>
      </c>
      <c r="B103" s="1" t="s">
        <v>346</v>
      </c>
      <c r="C103" s="1">
        <v>0</v>
      </c>
      <c r="D103" s="1">
        <v>41521</v>
      </c>
      <c r="E103" s="1">
        <v>2</v>
      </c>
      <c r="F103" s="1">
        <v>1</v>
      </c>
      <c r="G103" s="1" t="s">
        <v>16</v>
      </c>
      <c r="H103" s="1">
        <v>2</v>
      </c>
      <c r="I103" s="1">
        <v>11</v>
      </c>
      <c r="J103" s="1">
        <v>1</v>
      </c>
      <c r="K103" s="1">
        <v>2</v>
      </c>
      <c r="L103" s="1">
        <v>2</v>
      </c>
      <c r="M103" s="1" t="s">
        <v>492</v>
      </c>
      <c r="N103" s="1">
        <v>1</v>
      </c>
      <c r="O103" s="1">
        <v>163.80000000000001</v>
      </c>
      <c r="P103" s="1">
        <v>60.15</v>
      </c>
      <c r="Q103" s="1">
        <f t="shared" si="6"/>
        <v>22.418566374610329</v>
      </c>
      <c r="R103" s="1" t="e">
        <f>#REF!-#REF!</f>
        <v>#REF!</v>
      </c>
      <c r="S103" s="1" t="s">
        <v>152</v>
      </c>
      <c r="T103" s="1" t="s">
        <v>391</v>
      </c>
      <c r="U103" s="1">
        <v>41823</v>
      </c>
      <c r="V103" s="1">
        <v>10</v>
      </c>
      <c r="W103" s="1">
        <v>10</v>
      </c>
      <c r="X103" s="1">
        <v>2</v>
      </c>
    </row>
    <row r="104" spans="1:24" ht="66.75" customHeight="1">
      <c r="A104" s="1">
        <v>103</v>
      </c>
      <c r="B104" s="1" t="s">
        <v>322</v>
      </c>
      <c r="C104" s="1">
        <v>3</v>
      </c>
      <c r="D104" s="1">
        <v>41729</v>
      </c>
      <c r="E104" s="1">
        <v>2</v>
      </c>
      <c r="F104" s="1">
        <v>1</v>
      </c>
      <c r="G104" s="1" t="s">
        <v>10</v>
      </c>
      <c r="H104" s="1">
        <v>2</v>
      </c>
      <c r="I104" s="1">
        <v>21</v>
      </c>
      <c r="J104" s="1">
        <v>1</v>
      </c>
      <c r="K104" s="1">
        <v>2</v>
      </c>
      <c r="L104" s="1">
        <v>2</v>
      </c>
      <c r="M104" s="1" t="s">
        <v>492</v>
      </c>
      <c r="N104" s="1">
        <v>2</v>
      </c>
      <c r="O104" s="1">
        <v>156.30000000000001</v>
      </c>
      <c r="P104" s="1">
        <v>57.2</v>
      </c>
      <c r="Q104" s="1">
        <f t="shared" si="6"/>
        <v>23.414132557555984</v>
      </c>
      <c r="R104" s="1" t="e">
        <f>#REF!-#REF!</f>
        <v>#REF!</v>
      </c>
      <c r="S104" s="1" t="s">
        <v>17</v>
      </c>
      <c r="T104" s="1" t="s">
        <v>139</v>
      </c>
      <c r="U104" s="1">
        <v>42172</v>
      </c>
      <c r="V104" s="1">
        <v>39</v>
      </c>
      <c r="W104" s="1">
        <v>39</v>
      </c>
      <c r="X104" s="1">
        <v>2</v>
      </c>
    </row>
    <row r="105" spans="1:24">
      <c r="A105" s="1">
        <v>104</v>
      </c>
      <c r="B105" s="1" t="s">
        <v>378</v>
      </c>
      <c r="C105" s="1">
        <v>3</v>
      </c>
      <c r="D105" s="1">
        <v>42697</v>
      </c>
      <c r="E105" s="1">
        <v>2</v>
      </c>
      <c r="F105" s="1">
        <v>1</v>
      </c>
      <c r="G105" s="1" t="s">
        <v>13</v>
      </c>
      <c r="H105" s="1">
        <v>1</v>
      </c>
      <c r="I105" s="1">
        <v>19</v>
      </c>
      <c r="J105" s="1">
        <v>1</v>
      </c>
      <c r="K105" s="1">
        <v>2</v>
      </c>
      <c r="L105" s="1">
        <v>2</v>
      </c>
      <c r="M105" s="1" t="s">
        <v>492</v>
      </c>
      <c r="N105" s="1">
        <v>2</v>
      </c>
      <c r="O105" s="1">
        <v>154.19999999999999</v>
      </c>
      <c r="P105" s="1">
        <v>59.75</v>
      </c>
      <c r="Q105" s="1">
        <f t="shared" si="6"/>
        <v>25.128650278160496</v>
      </c>
      <c r="R105" s="1" t="e">
        <f>#REF!-#REF!</f>
        <v>#REF!</v>
      </c>
      <c r="S105" s="1" t="s">
        <v>165</v>
      </c>
      <c r="T105" s="1" t="s">
        <v>390</v>
      </c>
      <c r="U105" s="1">
        <v>42684</v>
      </c>
      <c r="V105" s="1">
        <v>26</v>
      </c>
      <c r="W105" s="1">
        <v>26</v>
      </c>
      <c r="X105" s="1">
        <v>2</v>
      </c>
    </row>
    <row r="106" spans="1:24" ht="78" customHeight="1">
      <c r="A106" s="1">
        <v>105</v>
      </c>
      <c r="B106" s="1" t="s">
        <v>452</v>
      </c>
      <c r="C106" s="1">
        <v>2</v>
      </c>
      <c r="D106" s="1">
        <v>40359</v>
      </c>
      <c r="E106" s="1">
        <v>2</v>
      </c>
      <c r="F106" s="1">
        <v>1</v>
      </c>
      <c r="G106" s="1" t="s">
        <v>18</v>
      </c>
      <c r="H106" s="1">
        <v>3</v>
      </c>
      <c r="I106" s="1">
        <v>14</v>
      </c>
      <c r="J106" s="1">
        <v>1</v>
      </c>
      <c r="K106" s="1">
        <v>2</v>
      </c>
      <c r="L106" s="1">
        <v>2</v>
      </c>
      <c r="M106" s="1" t="s">
        <v>492</v>
      </c>
      <c r="N106" s="1">
        <v>3</v>
      </c>
      <c r="O106" s="1">
        <v>162.19999999999999</v>
      </c>
      <c r="P106" s="1">
        <v>55.2</v>
      </c>
      <c r="Q106" s="1">
        <f t="shared" si="6"/>
        <v>20.981540805295868</v>
      </c>
      <c r="R106" s="1" t="e">
        <f>#REF!-#REF!</f>
        <v>#REF!</v>
      </c>
      <c r="S106" s="1" t="s">
        <v>156</v>
      </c>
      <c r="T106" s="1" t="s">
        <v>416</v>
      </c>
      <c r="U106" s="1">
        <v>42590</v>
      </c>
      <c r="V106" s="1">
        <v>74</v>
      </c>
      <c r="W106" s="1">
        <v>74</v>
      </c>
      <c r="X106" s="1">
        <v>2</v>
      </c>
    </row>
    <row r="107" spans="1:24" ht="66.75" customHeight="1">
      <c r="A107" s="1">
        <v>106</v>
      </c>
      <c r="B107" s="1" t="s">
        <v>379</v>
      </c>
      <c r="C107" s="1">
        <v>2</v>
      </c>
      <c r="D107" s="1">
        <v>41940</v>
      </c>
      <c r="E107" s="1">
        <v>1</v>
      </c>
      <c r="F107" s="1">
        <v>1</v>
      </c>
      <c r="G107" s="1" t="s">
        <v>14</v>
      </c>
      <c r="H107" s="1">
        <v>2</v>
      </c>
      <c r="I107" s="1">
        <v>3.5</v>
      </c>
      <c r="J107" s="1">
        <v>1</v>
      </c>
      <c r="K107" s="1">
        <v>2</v>
      </c>
      <c r="L107" s="1">
        <v>2</v>
      </c>
      <c r="M107" s="1" t="s">
        <v>492</v>
      </c>
      <c r="N107" s="1">
        <v>1</v>
      </c>
      <c r="O107" s="1">
        <v>155.6</v>
      </c>
      <c r="P107" s="1">
        <v>52.15</v>
      </c>
      <c r="Q107" s="1">
        <f t="shared" si="6"/>
        <v>21.539475684141657</v>
      </c>
      <c r="R107" s="1" t="e">
        <f>#REF!-#REF!</f>
        <v>#REF!</v>
      </c>
      <c r="S107" s="1" t="s">
        <v>138</v>
      </c>
      <c r="T107" s="1" t="s">
        <v>158</v>
      </c>
      <c r="U107" s="1">
        <v>41989</v>
      </c>
      <c r="V107" s="1">
        <v>24</v>
      </c>
      <c r="W107" s="1">
        <v>24</v>
      </c>
      <c r="X107" s="1">
        <v>2</v>
      </c>
    </row>
    <row r="108" spans="1:24">
      <c r="A108" s="1">
        <v>107</v>
      </c>
      <c r="B108" s="1">
        <v>38</v>
      </c>
      <c r="C108" s="1">
        <v>1</v>
      </c>
      <c r="D108" s="1">
        <v>38254</v>
      </c>
      <c r="E108" s="1">
        <v>2</v>
      </c>
      <c r="F108" s="1">
        <v>1</v>
      </c>
      <c r="H108" s="1">
        <v>3</v>
      </c>
      <c r="I108" s="1">
        <v>7</v>
      </c>
      <c r="J108" s="1">
        <v>1</v>
      </c>
      <c r="K108" s="1">
        <v>2</v>
      </c>
      <c r="L108" s="1">
        <v>2</v>
      </c>
      <c r="M108" s="1" t="s">
        <v>492</v>
      </c>
      <c r="N108" s="1">
        <v>2</v>
      </c>
      <c r="O108" s="1">
        <v>165</v>
      </c>
      <c r="P108" s="1">
        <v>51</v>
      </c>
      <c r="Q108" s="1">
        <f t="shared" si="6"/>
        <v>18.732782369146008</v>
      </c>
      <c r="R108" s="1">
        <v>14</v>
      </c>
      <c r="S108" s="1">
        <v>12.7</v>
      </c>
      <c r="T108" s="1">
        <v>7.3</v>
      </c>
      <c r="U108" s="1">
        <v>40639</v>
      </c>
      <c r="V108" s="1">
        <v>80</v>
      </c>
      <c r="W108" s="1">
        <v>25</v>
      </c>
      <c r="X108" s="1">
        <v>1</v>
      </c>
    </row>
    <row r="109" spans="1:24" ht="87" customHeight="1">
      <c r="A109" s="1">
        <v>108</v>
      </c>
      <c r="B109" s="1" t="s">
        <v>343</v>
      </c>
      <c r="C109" s="1">
        <v>0</v>
      </c>
      <c r="D109" s="1">
        <v>40774</v>
      </c>
      <c r="E109" s="1">
        <v>2</v>
      </c>
      <c r="F109" s="1">
        <v>1</v>
      </c>
      <c r="G109" s="1" t="s">
        <v>19</v>
      </c>
      <c r="H109" s="1">
        <v>2</v>
      </c>
      <c r="I109" s="1">
        <v>30</v>
      </c>
      <c r="J109" s="1">
        <v>1</v>
      </c>
      <c r="K109" s="1">
        <v>2</v>
      </c>
      <c r="L109" s="1">
        <v>2</v>
      </c>
      <c r="M109" s="1" t="s">
        <v>492</v>
      </c>
      <c r="N109" s="1">
        <v>2</v>
      </c>
      <c r="O109" s="1">
        <v>161.19999999999999</v>
      </c>
      <c r="P109" s="1">
        <v>64.2</v>
      </c>
      <c r="Q109" s="1">
        <f t="shared" si="6"/>
        <v>24.706143132461875</v>
      </c>
      <c r="R109" s="1" t="e">
        <f>#REF!-#REF!</f>
        <v>#REF!</v>
      </c>
      <c r="S109" s="1" t="s">
        <v>363</v>
      </c>
      <c r="T109" s="1" t="s">
        <v>156</v>
      </c>
      <c r="U109" s="1">
        <v>41939</v>
      </c>
      <c r="V109" s="1">
        <v>38</v>
      </c>
      <c r="W109" s="1">
        <v>38</v>
      </c>
      <c r="X109" s="1">
        <v>2</v>
      </c>
    </row>
    <row r="110" spans="1:24">
      <c r="A110" s="1">
        <v>109</v>
      </c>
      <c r="B110" s="1" t="s">
        <v>351</v>
      </c>
      <c r="C110" s="1">
        <v>2</v>
      </c>
      <c r="D110" s="1">
        <v>41578</v>
      </c>
      <c r="E110" s="1">
        <v>2</v>
      </c>
      <c r="F110" s="1">
        <v>1</v>
      </c>
      <c r="G110" s="1" t="s">
        <v>20</v>
      </c>
      <c r="H110" s="1">
        <v>2</v>
      </c>
      <c r="I110" s="1">
        <v>14</v>
      </c>
      <c r="J110" s="1">
        <v>1</v>
      </c>
      <c r="K110" s="1">
        <v>2</v>
      </c>
      <c r="L110" s="1">
        <v>2</v>
      </c>
      <c r="M110" s="1" t="s">
        <v>492</v>
      </c>
      <c r="N110" s="1">
        <v>2</v>
      </c>
      <c r="O110" s="1">
        <v>156.69999999999999</v>
      </c>
      <c r="P110" s="1">
        <v>61.95</v>
      </c>
      <c r="Q110" s="1">
        <f t="shared" si="6"/>
        <v>25.229190601138917</v>
      </c>
      <c r="R110" s="1" t="e">
        <f>#REF!-#REF!</f>
        <v>#REF!</v>
      </c>
      <c r="S110" s="1" t="s">
        <v>151</v>
      </c>
      <c r="T110" s="1" t="s">
        <v>171</v>
      </c>
      <c r="U110" s="1">
        <v>41743</v>
      </c>
      <c r="V110" s="1">
        <v>30</v>
      </c>
      <c r="W110" s="1">
        <v>30</v>
      </c>
      <c r="X110" s="1">
        <v>2</v>
      </c>
    </row>
    <row r="111" spans="1:24">
      <c r="A111" s="1">
        <v>110</v>
      </c>
      <c r="B111" s="1" t="s">
        <v>334</v>
      </c>
      <c r="C111" s="1">
        <v>0</v>
      </c>
      <c r="D111" s="1">
        <v>43020</v>
      </c>
      <c r="E111" s="1">
        <v>1</v>
      </c>
      <c r="F111" s="1">
        <v>1</v>
      </c>
      <c r="G111" s="1" t="s">
        <v>393</v>
      </c>
      <c r="H111" s="1">
        <v>2</v>
      </c>
      <c r="I111" s="1">
        <v>13.2</v>
      </c>
      <c r="J111" s="1">
        <v>1</v>
      </c>
      <c r="K111" s="1">
        <v>2</v>
      </c>
      <c r="L111" s="1">
        <v>1</v>
      </c>
      <c r="M111" s="1">
        <v>2</v>
      </c>
      <c r="N111" s="1">
        <v>1</v>
      </c>
      <c r="O111" s="1">
        <v>166.7</v>
      </c>
      <c r="P111" s="1">
        <v>51.8</v>
      </c>
      <c r="Q111" s="1">
        <f t="shared" si="6"/>
        <v>18.640543037163415</v>
      </c>
      <c r="R111" s="1" t="e">
        <f>#REF!-#REF!</f>
        <v>#REF!</v>
      </c>
      <c r="S111" s="1" t="s">
        <v>144</v>
      </c>
      <c r="T111" s="1" t="s">
        <v>150</v>
      </c>
      <c r="U111" s="1">
        <v>43031</v>
      </c>
      <c r="V111" s="1">
        <v>26</v>
      </c>
      <c r="W111" s="1">
        <v>26</v>
      </c>
      <c r="X111" s="1">
        <v>2</v>
      </c>
    </row>
    <row r="112" spans="1:24" ht="140.25" customHeight="1">
      <c r="A112" s="1">
        <v>111</v>
      </c>
      <c r="B112" s="1" t="s">
        <v>435</v>
      </c>
      <c r="C112" s="1">
        <v>2</v>
      </c>
      <c r="D112" s="1">
        <v>41059</v>
      </c>
      <c r="E112" s="1">
        <v>2</v>
      </c>
      <c r="F112" s="1">
        <v>1</v>
      </c>
      <c r="G112" s="1" t="s">
        <v>478</v>
      </c>
      <c r="H112" s="1">
        <v>3</v>
      </c>
      <c r="I112" s="1">
        <v>30</v>
      </c>
      <c r="J112" s="1">
        <v>1</v>
      </c>
      <c r="K112" s="1">
        <v>2</v>
      </c>
      <c r="L112" s="1">
        <v>2</v>
      </c>
      <c r="M112" s="1" t="s">
        <v>492</v>
      </c>
      <c r="N112" s="1">
        <v>2</v>
      </c>
      <c r="O112" s="1">
        <v>156.80000000000001</v>
      </c>
      <c r="P112" s="1">
        <v>58.25</v>
      </c>
      <c r="Q112" s="1">
        <f t="shared" si="6"/>
        <v>23.692113962932108</v>
      </c>
      <c r="R112" s="1" t="e">
        <f>#REF!-#REF!</f>
        <v>#REF!</v>
      </c>
      <c r="S112" s="1" t="s">
        <v>141</v>
      </c>
      <c r="T112" s="1" t="s">
        <v>380</v>
      </c>
      <c r="U112" s="1">
        <v>41305</v>
      </c>
      <c r="V112" s="1">
        <v>32</v>
      </c>
      <c r="W112" s="1">
        <v>32</v>
      </c>
      <c r="X112" s="1">
        <v>2</v>
      </c>
    </row>
    <row r="113" spans="1:24">
      <c r="A113" s="1">
        <v>112</v>
      </c>
      <c r="B113" s="1" t="s">
        <v>454</v>
      </c>
      <c r="C113" s="1">
        <v>4</v>
      </c>
      <c r="D113" s="1">
        <v>40634</v>
      </c>
      <c r="E113" s="1">
        <v>1</v>
      </c>
      <c r="F113" s="1">
        <v>1</v>
      </c>
      <c r="G113" s="1" t="s">
        <v>479</v>
      </c>
      <c r="H113" s="1">
        <v>1</v>
      </c>
      <c r="I113" s="1">
        <v>6.5</v>
      </c>
      <c r="J113" s="1">
        <v>1</v>
      </c>
      <c r="K113" s="1">
        <v>2</v>
      </c>
      <c r="L113" s="1">
        <v>1</v>
      </c>
      <c r="M113" s="1">
        <v>2</v>
      </c>
      <c r="N113" s="1">
        <v>1</v>
      </c>
      <c r="O113" s="1">
        <v>152</v>
      </c>
      <c r="P113" s="1">
        <v>54</v>
      </c>
      <c r="Q113" s="1">
        <f t="shared" si="6"/>
        <v>23.372576177285318</v>
      </c>
      <c r="R113" s="1" t="e">
        <f>#REF!-#REF!</f>
        <v>#REF!</v>
      </c>
      <c r="S113" s="1" t="s">
        <v>404</v>
      </c>
      <c r="T113" s="1" t="s">
        <v>156</v>
      </c>
      <c r="U113" s="1">
        <v>40647</v>
      </c>
      <c r="V113" s="1">
        <v>27</v>
      </c>
      <c r="W113" s="1">
        <v>27</v>
      </c>
      <c r="X113" s="1">
        <v>2</v>
      </c>
    </row>
    <row r="114" spans="1:24" ht="147" customHeight="1">
      <c r="A114" s="1">
        <v>113</v>
      </c>
      <c r="B114" s="1" t="s">
        <v>315</v>
      </c>
      <c r="C114" s="1">
        <v>2</v>
      </c>
      <c r="D114" s="1">
        <v>39252</v>
      </c>
      <c r="E114" s="1">
        <v>2</v>
      </c>
      <c r="F114" s="1">
        <v>1</v>
      </c>
      <c r="G114" s="1" t="s">
        <v>363</v>
      </c>
      <c r="H114" s="1">
        <v>3</v>
      </c>
      <c r="I114" s="1">
        <v>16.7</v>
      </c>
      <c r="J114" s="1">
        <v>1</v>
      </c>
      <c r="K114" s="1">
        <v>2</v>
      </c>
      <c r="L114" s="1">
        <v>2</v>
      </c>
      <c r="M114" s="1" t="s">
        <v>492</v>
      </c>
      <c r="N114" s="1">
        <v>2</v>
      </c>
      <c r="O114" s="1" t="s">
        <v>363</v>
      </c>
      <c r="P114" s="1" t="s">
        <v>363</v>
      </c>
      <c r="Q114" s="1" t="e">
        <f t="shared" si="6"/>
        <v>#VALUE!</v>
      </c>
      <c r="R114" s="1" t="e">
        <f>#REF!-#REF!</f>
        <v>#REF!</v>
      </c>
      <c r="S114" s="1" t="s">
        <v>138</v>
      </c>
      <c r="T114" s="1" t="s">
        <v>149</v>
      </c>
      <c r="U114" s="1">
        <v>41396</v>
      </c>
      <c r="V114" s="1">
        <v>71</v>
      </c>
      <c r="W114" s="1">
        <v>71</v>
      </c>
      <c r="X114" s="1">
        <v>2</v>
      </c>
    </row>
    <row r="115" spans="1:24">
      <c r="A115" s="1">
        <v>114</v>
      </c>
      <c r="B115" s="1" t="s">
        <v>316</v>
      </c>
      <c r="C115" s="1">
        <v>0</v>
      </c>
      <c r="D115" s="1">
        <v>40738</v>
      </c>
      <c r="E115" s="1">
        <v>1</v>
      </c>
      <c r="F115" s="1">
        <v>1</v>
      </c>
      <c r="G115" s="1" t="s">
        <v>161</v>
      </c>
      <c r="H115" s="1">
        <v>2</v>
      </c>
      <c r="I115" s="1">
        <v>25</v>
      </c>
      <c r="J115" s="1">
        <v>1</v>
      </c>
      <c r="K115" s="1">
        <v>2</v>
      </c>
      <c r="L115" s="1">
        <v>2</v>
      </c>
      <c r="M115" s="1" t="s">
        <v>492</v>
      </c>
      <c r="N115" s="1">
        <v>2</v>
      </c>
      <c r="O115" s="1">
        <v>159.19999999999999</v>
      </c>
      <c r="P115" s="1">
        <v>70.8</v>
      </c>
      <c r="Q115" s="1">
        <f t="shared" si="6"/>
        <v>27.934900633822384</v>
      </c>
      <c r="R115" s="1" t="e">
        <f>#REF!-#REF!</f>
        <v>#REF!</v>
      </c>
      <c r="S115" s="1" t="s">
        <v>163</v>
      </c>
      <c r="T115" s="1" t="s">
        <v>156</v>
      </c>
      <c r="U115" s="1">
        <v>41687</v>
      </c>
      <c r="V115" s="1">
        <v>53</v>
      </c>
      <c r="W115" s="1">
        <v>53</v>
      </c>
      <c r="X115" s="1">
        <v>2</v>
      </c>
    </row>
    <row r="116" spans="1:24" ht="135" customHeight="1">
      <c r="A116" s="1">
        <v>115</v>
      </c>
      <c r="B116" s="1" t="s">
        <v>453</v>
      </c>
      <c r="C116" s="1">
        <v>2</v>
      </c>
      <c r="D116" s="1">
        <v>39525</v>
      </c>
      <c r="E116" s="1">
        <v>1</v>
      </c>
      <c r="F116" s="1">
        <v>1</v>
      </c>
      <c r="G116" s="1" t="s">
        <v>225</v>
      </c>
      <c r="H116" s="1">
        <v>2</v>
      </c>
      <c r="I116" s="1">
        <v>13.5</v>
      </c>
      <c r="J116" s="1">
        <v>1</v>
      </c>
      <c r="K116" s="1">
        <v>2</v>
      </c>
      <c r="L116" s="1">
        <v>1</v>
      </c>
      <c r="M116" s="1">
        <v>2</v>
      </c>
      <c r="N116" s="1">
        <v>3</v>
      </c>
      <c r="O116" s="1">
        <v>146.1</v>
      </c>
      <c r="P116" s="1">
        <v>54.45</v>
      </c>
      <c r="Q116" s="1">
        <f t="shared" si="6"/>
        <v>25.50923603000393</v>
      </c>
      <c r="R116" s="1" t="e">
        <f>#REF!-#REF!</f>
        <v>#REF!</v>
      </c>
      <c r="S116" s="1">
        <v>11.5</v>
      </c>
      <c r="T116" s="1" t="s">
        <v>171</v>
      </c>
      <c r="U116" s="1">
        <v>39751</v>
      </c>
      <c r="V116" s="1">
        <v>35</v>
      </c>
      <c r="W116" s="1">
        <v>35</v>
      </c>
      <c r="X116" s="1">
        <v>2</v>
      </c>
    </row>
    <row r="117" spans="1:24" ht="136.5" customHeight="1">
      <c r="A117" s="1">
        <v>116</v>
      </c>
      <c r="B117" s="1" t="s">
        <v>351</v>
      </c>
      <c r="C117" s="1">
        <v>2</v>
      </c>
      <c r="D117" s="1">
        <v>42291</v>
      </c>
      <c r="E117" s="1">
        <v>2</v>
      </c>
      <c r="F117" s="1">
        <v>1</v>
      </c>
      <c r="G117" s="1" t="s">
        <v>477</v>
      </c>
      <c r="H117" s="1">
        <v>3</v>
      </c>
      <c r="I117" s="1">
        <v>9.5</v>
      </c>
      <c r="J117" s="1">
        <v>1</v>
      </c>
      <c r="K117" s="1">
        <v>2</v>
      </c>
      <c r="L117" s="1">
        <v>2</v>
      </c>
      <c r="M117" s="1" t="s">
        <v>492</v>
      </c>
      <c r="N117" s="1">
        <v>2</v>
      </c>
      <c r="O117" s="1">
        <v>155.5</v>
      </c>
      <c r="P117" s="1">
        <v>64.400000000000006</v>
      </c>
      <c r="Q117" s="1">
        <f t="shared" ref="Q117:Q143" si="7">(P117/(O117/100)^2)</f>
        <v>26.633306107256963</v>
      </c>
      <c r="R117" s="1" t="e">
        <f>#REF!-#REF!</f>
        <v>#REF!</v>
      </c>
      <c r="S117" s="1" t="s">
        <v>153</v>
      </c>
      <c r="T117" s="1" t="s">
        <v>166</v>
      </c>
      <c r="U117" s="1">
        <v>42306</v>
      </c>
      <c r="V117" s="1">
        <v>25</v>
      </c>
      <c r="W117" s="1">
        <v>25</v>
      </c>
      <c r="X117" s="1">
        <v>2</v>
      </c>
    </row>
    <row r="118" spans="1:24" ht="121.5" customHeight="1">
      <c r="A118" s="1">
        <v>117</v>
      </c>
      <c r="B118" s="1" t="s">
        <v>319</v>
      </c>
      <c r="C118" s="1">
        <v>0</v>
      </c>
      <c r="D118" s="1">
        <v>39617</v>
      </c>
      <c r="E118" s="1">
        <v>2</v>
      </c>
      <c r="F118" s="1">
        <v>1</v>
      </c>
      <c r="G118" s="1" t="s">
        <v>363</v>
      </c>
      <c r="H118" s="1">
        <v>2</v>
      </c>
      <c r="I118" s="1">
        <v>18.3</v>
      </c>
      <c r="J118" s="1">
        <v>1</v>
      </c>
      <c r="K118" s="1">
        <v>2</v>
      </c>
      <c r="L118" s="1">
        <v>1</v>
      </c>
      <c r="M118" s="1">
        <v>2</v>
      </c>
      <c r="N118" s="1">
        <v>2</v>
      </c>
      <c r="O118" s="1">
        <v>158.69999999999999</v>
      </c>
      <c r="P118" s="1">
        <v>63.8</v>
      </c>
      <c r="Q118" s="1">
        <f t="shared" si="7"/>
        <v>25.331845186691332</v>
      </c>
      <c r="R118" s="1" t="e">
        <f>#REF!-#REF!</f>
        <v>#REF!</v>
      </c>
      <c r="S118" s="1" t="s">
        <v>163</v>
      </c>
      <c r="T118" s="1" t="s">
        <v>393</v>
      </c>
      <c r="U118" s="1">
        <v>39660</v>
      </c>
      <c r="V118" s="1">
        <v>26</v>
      </c>
      <c r="W118" s="1">
        <v>26</v>
      </c>
      <c r="X118" s="1">
        <v>2</v>
      </c>
    </row>
    <row r="119" spans="1:24">
      <c r="A119" s="1">
        <v>118</v>
      </c>
      <c r="B119" s="1" t="s">
        <v>351</v>
      </c>
      <c r="C119" s="1">
        <v>2</v>
      </c>
      <c r="D119" s="1">
        <v>39826</v>
      </c>
      <c r="E119" s="1">
        <v>2</v>
      </c>
      <c r="F119" s="1">
        <v>1</v>
      </c>
      <c r="G119" s="1" t="s">
        <v>476</v>
      </c>
      <c r="H119" s="1">
        <v>1</v>
      </c>
      <c r="I119" s="1">
        <v>34</v>
      </c>
      <c r="J119" s="1">
        <v>1</v>
      </c>
      <c r="K119" s="1">
        <v>2</v>
      </c>
      <c r="L119" s="1">
        <v>1</v>
      </c>
      <c r="M119" s="1">
        <v>2</v>
      </c>
      <c r="N119" s="1">
        <v>2</v>
      </c>
      <c r="O119" s="1">
        <v>155.1</v>
      </c>
      <c r="P119" s="1">
        <v>57.3</v>
      </c>
      <c r="Q119" s="1">
        <f t="shared" si="7"/>
        <v>23.819411448531987</v>
      </c>
      <c r="R119" s="1" t="e">
        <f>#REF!-#REF!</f>
        <v>#REF!</v>
      </c>
      <c r="S119" s="1" t="s">
        <v>136</v>
      </c>
      <c r="T119" s="1">
        <v>10</v>
      </c>
      <c r="U119" s="1">
        <v>41302</v>
      </c>
      <c r="V119" s="1">
        <v>48</v>
      </c>
      <c r="W119" s="1">
        <v>48</v>
      </c>
      <c r="X119" s="1">
        <v>2</v>
      </c>
    </row>
    <row r="120" spans="1:24" ht="107.25" customHeight="1">
      <c r="A120" s="1">
        <v>119</v>
      </c>
      <c r="B120" s="1" t="s">
        <v>335</v>
      </c>
      <c r="C120" s="1">
        <v>1</v>
      </c>
      <c r="D120" s="1">
        <v>39771</v>
      </c>
      <c r="E120" s="1">
        <v>2</v>
      </c>
      <c r="F120" s="1">
        <v>1</v>
      </c>
      <c r="G120" s="1" t="s">
        <v>480</v>
      </c>
      <c r="H120" s="1">
        <v>3</v>
      </c>
      <c r="I120" s="1">
        <v>8</v>
      </c>
      <c r="J120" s="1">
        <v>1</v>
      </c>
      <c r="K120" s="1">
        <v>2</v>
      </c>
      <c r="L120" s="1">
        <v>2</v>
      </c>
      <c r="M120" s="1" t="s">
        <v>492</v>
      </c>
      <c r="N120" s="1">
        <v>4</v>
      </c>
      <c r="O120" s="1">
        <v>157</v>
      </c>
      <c r="P120" s="1">
        <v>57.2</v>
      </c>
      <c r="Q120" s="1">
        <f t="shared" si="7"/>
        <v>23.205809566311007</v>
      </c>
      <c r="R120" s="1" t="e">
        <f>#REF!-#REF!</f>
        <v>#REF!</v>
      </c>
      <c r="S120" s="1" t="s">
        <v>133</v>
      </c>
      <c r="T120" s="1" t="s">
        <v>141</v>
      </c>
      <c r="U120" s="1">
        <v>41579</v>
      </c>
      <c r="V120" s="1">
        <v>60</v>
      </c>
      <c r="W120" s="1">
        <v>60</v>
      </c>
      <c r="X120" s="1">
        <v>2</v>
      </c>
    </row>
    <row r="121" spans="1:24">
      <c r="A121" s="1">
        <v>120</v>
      </c>
      <c r="B121" s="1" t="s">
        <v>324</v>
      </c>
      <c r="C121" s="1">
        <v>1</v>
      </c>
      <c r="D121" s="1">
        <v>39982</v>
      </c>
      <c r="E121" s="1">
        <v>2</v>
      </c>
      <c r="F121" s="1">
        <v>1</v>
      </c>
      <c r="G121" s="1" t="s">
        <v>481</v>
      </c>
      <c r="H121" s="1">
        <v>2</v>
      </c>
      <c r="I121" s="1">
        <v>11</v>
      </c>
      <c r="J121" s="1">
        <v>1</v>
      </c>
      <c r="K121" s="1">
        <v>2</v>
      </c>
      <c r="L121" s="1">
        <v>2</v>
      </c>
      <c r="M121" s="1" t="s">
        <v>492</v>
      </c>
      <c r="N121" s="1">
        <v>1</v>
      </c>
      <c r="O121" s="1">
        <v>156.6</v>
      </c>
      <c r="P121" s="1">
        <v>59.7</v>
      </c>
      <c r="Q121" s="1">
        <f t="shared" si="7"/>
        <v>24.343937014038751</v>
      </c>
      <c r="R121" s="1" t="e">
        <f>#REF!-#REF!</f>
        <v>#REF!</v>
      </c>
      <c r="S121" s="1" t="s">
        <v>170</v>
      </c>
      <c r="T121" s="1" t="s">
        <v>136</v>
      </c>
      <c r="U121" s="1">
        <v>41604</v>
      </c>
      <c r="V121" s="1">
        <v>53</v>
      </c>
      <c r="W121" s="1">
        <v>53</v>
      </c>
      <c r="X121" s="1">
        <v>2</v>
      </c>
    </row>
    <row r="122" spans="1:24" ht="107.25" customHeight="1">
      <c r="A122" s="1">
        <v>121</v>
      </c>
      <c r="B122" s="1" t="s">
        <v>334</v>
      </c>
      <c r="C122" s="1">
        <v>2</v>
      </c>
      <c r="D122" s="1">
        <v>40366</v>
      </c>
      <c r="E122" s="1">
        <v>1</v>
      </c>
      <c r="F122" s="1">
        <v>1</v>
      </c>
      <c r="G122" s="1" t="s">
        <v>482</v>
      </c>
      <c r="H122" s="1">
        <v>2</v>
      </c>
      <c r="I122" s="1">
        <v>24</v>
      </c>
      <c r="J122" s="1">
        <v>1</v>
      </c>
      <c r="K122" s="1">
        <v>2</v>
      </c>
      <c r="L122" s="1">
        <v>2</v>
      </c>
      <c r="M122" s="1" t="s">
        <v>492</v>
      </c>
      <c r="N122" s="1">
        <v>2</v>
      </c>
      <c r="O122" s="1">
        <v>163</v>
      </c>
      <c r="P122" s="1">
        <v>64.45</v>
      </c>
      <c r="Q122" s="1">
        <f t="shared" si="7"/>
        <v>24.257593435959205</v>
      </c>
      <c r="R122" s="1" t="e">
        <f>#REF!-#REF!</f>
        <v>#REF!</v>
      </c>
      <c r="S122" s="1" t="s">
        <v>166</v>
      </c>
      <c r="T122" s="1" t="s">
        <v>154</v>
      </c>
      <c r="U122" s="1">
        <v>41743</v>
      </c>
      <c r="V122" s="1">
        <v>43</v>
      </c>
      <c r="W122" s="1">
        <v>43</v>
      </c>
      <c r="X122" s="1">
        <v>2</v>
      </c>
    </row>
    <row r="123" spans="1:24" ht="145.5" customHeight="1">
      <c r="A123" s="1">
        <v>122</v>
      </c>
      <c r="B123" s="1" t="s">
        <v>349</v>
      </c>
      <c r="C123" s="1">
        <v>1</v>
      </c>
      <c r="D123" s="1">
        <v>40409</v>
      </c>
      <c r="E123" s="1">
        <v>1</v>
      </c>
      <c r="F123" s="1">
        <v>1</v>
      </c>
      <c r="G123" s="1" t="s">
        <v>483</v>
      </c>
      <c r="H123" s="1">
        <v>2</v>
      </c>
      <c r="I123" s="1">
        <v>8.5</v>
      </c>
      <c r="J123" s="1">
        <v>1</v>
      </c>
      <c r="K123" s="1">
        <v>2</v>
      </c>
      <c r="L123" s="1">
        <v>1</v>
      </c>
      <c r="M123" s="1">
        <v>2</v>
      </c>
      <c r="N123" s="1">
        <v>2</v>
      </c>
      <c r="O123" s="1">
        <v>161.80000000000001</v>
      </c>
      <c r="P123" s="1">
        <v>73</v>
      </c>
      <c r="Q123" s="1">
        <f t="shared" si="7"/>
        <v>27.884690311865427</v>
      </c>
      <c r="R123" s="1" t="e">
        <f>#REF!-#REF!</f>
        <v>#REF!</v>
      </c>
      <c r="S123" s="1" t="s">
        <v>17</v>
      </c>
      <c r="T123" s="1" t="s">
        <v>150</v>
      </c>
      <c r="U123" s="1">
        <v>41942</v>
      </c>
      <c r="V123" s="1">
        <v>50</v>
      </c>
      <c r="W123" s="1">
        <v>50</v>
      </c>
      <c r="X123" s="1">
        <v>2</v>
      </c>
    </row>
    <row r="124" spans="1:24" ht="169.5" customHeight="1">
      <c r="A124" s="1">
        <v>123</v>
      </c>
      <c r="B124" s="1" t="s">
        <v>315</v>
      </c>
      <c r="C124" s="1">
        <v>2</v>
      </c>
      <c r="D124" s="1">
        <v>41009</v>
      </c>
      <c r="E124" s="1">
        <v>2</v>
      </c>
      <c r="F124" s="1">
        <v>1</v>
      </c>
      <c r="G124" s="1" t="s">
        <v>484</v>
      </c>
      <c r="H124" s="1">
        <v>2</v>
      </c>
      <c r="I124" s="1">
        <v>16</v>
      </c>
      <c r="J124" s="1">
        <v>1</v>
      </c>
      <c r="K124" s="1">
        <v>2</v>
      </c>
      <c r="L124" s="1">
        <v>2</v>
      </c>
      <c r="M124" s="1" t="s">
        <v>492</v>
      </c>
      <c r="N124" s="1">
        <v>2</v>
      </c>
      <c r="O124" s="1">
        <v>160.19999999999999</v>
      </c>
      <c r="P124" s="1">
        <v>66.75</v>
      </c>
      <c r="Q124" s="1">
        <f t="shared" si="7"/>
        <v>26.009155222638373</v>
      </c>
      <c r="R124" s="1" t="e">
        <f>#REF!-#REF!</f>
        <v>#REF!</v>
      </c>
      <c r="S124" s="1" t="s">
        <v>135</v>
      </c>
      <c r="T124" s="1" t="s">
        <v>174</v>
      </c>
      <c r="U124" s="1">
        <v>42572</v>
      </c>
      <c r="V124" s="1">
        <v>51</v>
      </c>
      <c r="W124" s="1">
        <v>51</v>
      </c>
      <c r="X124" s="1">
        <v>2</v>
      </c>
    </row>
    <row r="125" spans="1:24">
      <c r="A125" s="1">
        <v>124</v>
      </c>
      <c r="B125" s="1" t="s">
        <v>340</v>
      </c>
      <c r="C125" s="1">
        <v>0</v>
      </c>
      <c r="D125" s="1">
        <v>40436</v>
      </c>
      <c r="E125" s="1">
        <v>1</v>
      </c>
      <c r="F125" s="1">
        <v>2</v>
      </c>
      <c r="G125" s="1" t="s">
        <v>14</v>
      </c>
      <c r="H125" s="1">
        <v>1</v>
      </c>
      <c r="I125" s="1">
        <v>4.5</v>
      </c>
      <c r="J125" s="1">
        <v>1</v>
      </c>
      <c r="K125" s="1">
        <v>2</v>
      </c>
      <c r="L125" s="1">
        <v>1</v>
      </c>
      <c r="M125" s="1">
        <v>1</v>
      </c>
      <c r="N125" s="1">
        <v>4</v>
      </c>
      <c r="O125" s="1">
        <v>149.6</v>
      </c>
      <c r="P125" s="1">
        <v>40.950000000000003</v>
      </c>
      <c r="Q125" s="1">
        <f t="shared" si="7"/>
        <v>18.297456318453488</v>
      </c>
      <c r="R125" s="1" t="e">
        <f>#REF!-#REF!</f>
        <v>#REF!</v>
      </c>
      <c r="S125" s="1">
        <v>13.4</v>
      </c>
      <c r="T125" s="1" t="s">
        <v>172</v>
      </c>
      <c r="U125" s="1">
        <v>40462</v>
      </c>
      <c r="V125" s="1">
        <v>24</v>
      </c>
      <c r="W125" s="1">
        <v>24</v>
      </c>
      <c r="X125" s="1">
        <v>2</v>
      </c>
    </row>
    <row r="126" spans="1:24">
      <c r="A126" s="1">
        <v>125</v>
      </c>
      <c r="B126" s="1" t="s">
        <v>340</v>
      </c>
      <c r="C126" s="1">
        <v>0</v>
      </c>
      <c r="D126" s="1">
        <v>40533</v>
      </c>
      <c r="E126" s="1">
        <v>1</v>
      </c>
      <c r="F126" s="1">
        <v>2</v>
      </c>
      <c r="G126" s="1" t="s">
        <v>363</v>
      </c>
      <c r="H126" s="1">
        <v>1</v>
      </c>
      <c r="I126" s="1">
        <v>11</v>
      </c>
      <c r="J126" s="1">
        <v>1</v>
      </c>
      <c r="K126" s="1">
        <v>2</v>
      </c>
      <c r="L126" s="1">
        <v>1</v>
      </c>
      <c r="M126" s="1">
        <v>2</v>
      </c>
      <c r="N126" s="1">
        <v>2</v>
      </c>
      <c r="O126" s="1">
        <v>158.19999999999999</v>
      </c>
      <c r="P126" s="1">
        <v>51.9</v>
      </c>
      <c r="Q126" s="1">
        <f t="shared" si="7"/>
        <v>20.73740452403062</v>
      </c>
      <c r="R126" s="1" t="e">
        <f>#REF!-#REF!</f>
        <v>#REF!</v>
      </c>
      <c r="S126" s="1" t="s">
        <v>164</v>
      </c>
      <c r="T126" s="1" t="s">
        <v>150</v>
      </c>
      <c r="U126" s="1">
        <v>40868</v>
      </c>
      <c r="V126" s="1">
        <v>36</v>
      </c>
      <c r="W126" s="1">
        <v>36</v>
      </c>
      <c r="X126" s="1">
        <v>2</v>
      </c>
    </row>
    <row r="127" spans="1:24" ht="174.75" customHeight="1">
      <c r="A127" s="1">
        <v>126</v>
      </c>
      <c r="B127" s="1" t="s">
        <v>333</v>
      </c>
      <c r="C127" s="1">
        <v>2</v>
      </c>
      <c r="D127" s="1">
        <v>40541</v>
      </c>
      <c r="E127" s="1">
        <v>2</v>
      </c>
      <c r="F127" s="1">
        <v>1</v>
      </c>
      <c r="G127" s="1" t="s">
        <v>363</v>
      </c>
      <c r="H127" s="1">
        <v>2</v>
      </c>
      <c r="I127" s="1">
        <v>21</v>
      </c>
      <c r="J127" s="1">
        <v>1</v>
      </c>
      <c r="K127" s="1">
        <v>2</v>
      </c>
      <c r="L127" s="1">
        <v>2</v>
      </c>
      <c r="M127" s="1" t="s">
        <v>492</v>
      </c>
      <c r="N127" s="1">
        <v>2</v>
      </c>
      <c r="O127" s="1">
        <v>156.80000000000001</v>
      </c>
      <c r="P127" s="1">
        <v>51.55</v>
      </c>
      <c r="Q127" s="1">
        <f t="shared" si="7"/>
        <v>20.967012442732191</v>
      </c>
      <c r="R127" s="1" t="e">
        <f>#REF!-#REF!</f>
        <v>#REF!</v>
      </c>
      <c r="S127" s="1" t="s">
        <v>152</v>
      </c>
      <c r="T127" s="1" t="s">
        <v>151</v>
      </c>
      <c r="U127" s="1">
        <v>42059</v>
      </c>
      <c r="V127" s="1">
        <v>50</v>
      </c>
      <c r="W127" s="1">
        <v>50</v>
      </c>
      <c r="X127" s="1">
        <v>2</v>
      </c>
    </row>
    <row r="128" spans="1:24">
      <c r="A128" s="1">
        <v>127</v>
      </c>
      <c r="B128" s="1" t="s">
        <v>424</v>
      </c>
      <c r="C128" s="1">
        <v>0</v>
      </c>
      <c r="D128" s="1">
        <v>40554</v>
      </c>
      <c r="E128" s="1">
        <v>1</v>
      </c>
      <c r="F128" s="1">
        <v>2</v>
      </c>
      <c r="G128" s="1" t="s">
        <v>213</v>
      </c>
      <c r="H128" s="1">
        <v>1</v>
      </c>
      <c r="I128" s="1">
        <v>10</v>
      </c>
      <c r="J128" s="1">
        <v>1</v>
      </c>
      <c r="K128" s="1">
        <v>2</v>
      </c>
      <c r="L128" s="1">
        <v>1</v>
      </c>
      <c r="M128" s="1">
        <v>2</v>
      </c>
      <c r="N128" s="1">
        <v>2</v>
      </c>
      <c r="O128" s="1">
        <v>163</v>
      </c>
      <c r="P128" s="1">
        <v>68.8</v>
      </c>
      <c r="Q128" s="1">
        <f t="shared" si="7"/>
        <v>25.894839850954121</v>
      </c>
      <c r="R128" s="1" t="e">
        <f>#REF!-#REF!</f>
        <v>#REF!</v>
      </c>
      <c r="S128" s="1" t="s">
        <v>152</v>
      </c>
      <c r="T128" s="1" t="s">
        <v>147</v>
      </c>
      <c r="U128" s="1">
        <v>40891</v>
      </c>
      <c r="V128" s="1">
        <v>35</v>
      </c>
      <c r="W128" s="1">
        <v>35</v>
      </c>
      <c r="X128" s="1">
        <v>2</v>
      </c>
    </row>
    <row r="129" spans="1:24">
      <c r="A129" s="1">
        <v>128</v>
      </c>
      <c r="B129" s="1" t="s">
        <v>316</v>
      </c>
      <c r="C129" s="1">
        <v>0</v>
      </c>
      <c r="D129" s="1">
        <v>40738</v>
      </c>
      <c r="E129" s="1">
        <v>1</v>
      </c>
      <c r="F129" s="1">
        <v>1</v>
      </c>
      <c r="G129" s="1" t="s">
        <v>161</v>
      </c>
      <c r="H129" s="1">
        <v>2</v>
      </c>
      <c r="I129" s="1">
        <v>16</v>
      </c>
      <c r="J129" s="1">
        <v>1</v>
      </c>
      <c r="K129" s="1">
        <v>2</v>
      </c>
      <c r="L129" s="1">
        <v>2</v>
      </c>
      <c r="M129" s="1" t="s">
        <v>492</v>
      </c>
      <c r="N129" s="1">
        <v>2</v>
      </c>
      <c r="O129" s="1">
        <v>159.19999999999999</v>
      </c>
      <c r="P129" s="1">
        <v>70.8</v>
      </c>
      <c r="Q129" s="1">
        <f t="shared" si="7"/>
        <v>27.934900633822384</v>
      </c>
      <c r="R129" s="1" t="e">
        <f>#REF!-#REF!</f>
        <v>#REF!</v>
      </c>
      <c r="S129" s="1" t="s">
        <v>163</v>
      </c>
      <c r="T129" s="1" t="s">
        <v>156</v>
      </c>
      <c r="U129" s="1">
        <v>41687</v>
      </c>
      <c r="V129" s="1">
        <v>52</v>
      </c>
      <c r="W129" s="1">
        <v>52</v>
      </c>
      <c r="X129" s="1">
        <v>2</v>
      </c>
    </row>
    <row r="130" spans="1:24">
      <c r="A130" s="1">
        <v>129</v>
      </c>
      <c r="B130" s="1" t="s">
        <v>354</v>
      </c>
      <c r="C130" s="1">
        <v>2</v>
      </c>
      <c r="D130" s="1">
        <v>40681</v>
      </c>
      <c r="E130" s="1">
        <v>1</v>
      </c>
      <c r="F130" s="1">
        <v>1</v>
      </c>
      <c r="G130" s="1" t="s">
        <v>211</v>
      </c>
      <c r="H130" s="1">
        <v>2</v>
      </c>
      <c r="I130" s="1">
        <v>11</v>
      </c>
      <c r="J130" s="1">
        <v>1</v>
      </c>
      <c r="K130" s="1">
        <v>2</v>
      </c>
      <c r="L130" s="1">
        <v>1</v>
      </c>
      <c r="M130" s="1">
        <v>2</v>
      </c>
      <c r="N130" s="1">
        <v>2</v>
      </c>
      <c r="O130" s="1">
        <v>153.69999999999999</v>
      </c>
      <c r="P130" s="1">
        <v>58.55</v>
      </c>
      <c r="Q130" s="1">
        <f t="shared" si="7"/>
        <v>24.784443073880499</v>
      </c>
      <c r="R130" s="1" t="e">
        <f>#REF!-#REF!</f>
        <v>#REF!</v>
      </c>
      <c r="S130" s="1" t="s">
        <v>134</v>
      </c>
      <c r="T130" s="1" t="s">
        <v>162</v>
      </c>
      <c r="U130" s="1">
        <v>41158</v>
      </c>
      <c r="V130" s="1">
        <v>25</v>
      </c>
      <c r="W130" s="1">
        <v>40</v>
      </c>
      <c r="X130" s="1">
        <v>1</v>
      </c>
    </row>
    <row r="131" spans="1:24">
      <c r="A131" s="1">
        <v>130</v>
      </c>
      <c r="B131" s="1" t="s">
        <v>338</v>
      </c>
      <c r="C131" s="1">
        <v>0</v>
      </c>
      <c r="D131" s="1">
        <v>40779</v>
      </c>
      <c r="E131" s="1">
        <v>1</v>
      </c>
      <c r="F131" s="1">
        <v>1</v>
      </c>
      <c r="G131" s="1" t="s">
        <v>462</v>
      </c>
      <c r="H131" s="1">
        <v>2</v>
      </c>
      <c r="I131" s="1">
        <v>30</v>
      </c>
      <c r="J131" s="1">
        <v>1</v>
      </c>
      <c r="K131" s="1">
        <v>2</v>
      </c>
      <c r="L131" s="1">
        <v>1</v>
      </c>
      <c r="M131" s="1">
        <v>2</v>
      </c>
      <c r="N131" s="1">
        <v>2</v>
      </c>
      <c r="O131" s="1">
        <v>164.8</v>
      </c>
      <c r="P131" s="1">
        <v>54.85</v>
      </c>
      <c r="Q131" s="1">
        <f t="shared" si="7"/>
        <v>20.195853756244695</v>
      </c>
      <c r="R131" s="1" t="e">
        <f>#REF!-#REF!</f>
        <v>#REF!</v>
      </c>
      <c r="S131" s="1" t="s">
        <v>111</v>
      </c>
      <c r="T131" s="1" t="s">
        <v>174</v>
      </c>
      <c r="U131" s="1">
        <v>42061</v>
      </c>
      <c r="V131" s="1">
        <v>66</v>
      </c>
      <c r="W131" s="1">
        <v>66</v>
      </c>
      <c r="X131" s="1">
        <v>2</v>
      </c>
    </row>
    <row r="132" spans="1:24" ht="105" customHeight="1">
      <c r="A132" s="1">
        <v>131</v>
      </c>
      <c r="B132" s="1" t="s">
        <v>332</v>
      </c>
      <c r="C132" s="1">
        <v>0</v>
      </c>
      <c r="D132" s="1">
        <v>40800</v>
      </c>
      <c r="E132" s="1">
        <v>1</v>
      </c>
      <c r="F132" s="1">
        <v>1</v>
      </c>
      <c r="G132" s="1" t="s">
        <v>123</v>
      </c>
      <c r="H132" s="1">
        <v>2</v>
      </c>
      <c r="I132" s="1">
        <v>4.8</v>
      </c>
      <c r="J132" s="1">
        <v>1</v>
      </c>
      <c r="K132" s="1">
        <v>2</v>
      </c>
      <c r="L132" s="1">
        <v>2</v>
      </c>
      <c r="M132" s="1" t="s">
        <v>492</v>
      </c>
      <c r="N132" s="1">
        <v>2</v>
      </c>
      <c r="O132" s="1">
        <v>162.4</v>
      </c>
      <c r="P132" s="1">
        <v>52.25</v>
      </c>
      <c r="Q132" s="1">
        <f t="shared" si="7"/>
        <v>19.811357955786356</v>
      </c>
      <c r="R132" s="1" t="e">
        <f>#REF!-#REF!</f>
        <v>#REF!</v>
      </c>
      <c r="S132" s="1" t="s">
        <v>111</v>
      </c>
      <c r="T132" s="1" t="s">
        <v>146</v>
      </c>
      <c r="U132" s="1">
        <v>42492</v>
      </c>
      <c r="V132" s="1">
        <v>56</v>
      </c>
      <c r="W132" s="1">
        <v>56</v>
      </c>
      <c r="X132" s="1">
        <v>2</v>
      </c>
    </row>
    <row r="133" spans="1:24">
      <c r="A133" s="1">
        <v>132</v>
      </c>
      <c r="B133" s="1" t="s">
        <v>320</v>
      </c>
      <c r="C133" s="1">
        <v>1</v>
      </c>
      <c r="D133" s="1">
        <v>40858</v>
      </c>
      <c r="E133" s="1">
        <v>1</v>
      </c>
      <c r="F133" s="1">
        <v>1</v>
      </c>
      <c r="G133" s="1" t="s">
        <v>461</v>
      </c>
      <c r="H133" s="1">
        <v>2</v>
      </c>
      <c r="I133" s="1">
        <v>22</v>
      </c>
      <c r="J133" s="1">
        <v>1</v>
      </c>
      <c r="K133" s="1">
        <v>2</v>
      </c>
      <c r="L133" s="1">
        <v>1</v>
      </c>
      <c r="M133" s="1">
        <v>2</v>
      </c>
      <c r="N133" s="1">
        <v>2</v>
      </c>
      <c r="O133" s="1">
        <v>164.5</v>
      </c>
      <c r="P133" s="1">
        <v>51.2</v>
      </c>
      <c r="Q133" s="1">
        <f t="shared" si="7"/>
        <v>18.920741678291961</v>
      </c>
      <c r="R133" s="1" t="e">
        <f>#REF!-#REF!</f>
        <v>#REF!</v>
      </c>
      <c r="S133" s="1" t="s">
        <v>158</v>
      </c>
      <c r="T133" s="1" t="s">
        <v>172</v>
      </c>
      <c r="U133" s="1">
        <v>42033</v>
      </c>
      <c r="V133" s="1">
        <v>62</v>
      </c>
      <c r="W133" s="1">
        <v>62</v>
      </c>
      <c r="X133" s="1">
        <v>2</v>
      </c>
    </row>
    <row r="134" spans="1:24" ht="113.25" customHeight="1">
      <c r="A134" s="1">
        <v>133</v>
      </c>
      <c r="B134" s="1" t="s">
        <v>335</v>
      </c>
      <c r="C134" s="1">
        <v>0</v>
      </c>
      <c r="D134" s="1">
        <v>40975</v>
      </c>
      <c r="E134" s="1">
        <v>2</v>
      </c>
      <c r="F134" s="1">
        <v>1</v>
      </c>
      <c r="G134" s="1" t="s">
        <v>458</v>
      </c>
      <c r="H134" s="1">
        <v>2</v>
      </c>
      <c r="I134" s="1">
        <v>14.5</v>
      </c>
      <c r="J134" s="1">
        <v>1</v>
      </c>
      <c r="K134" s="1">
        <v>2</v>
      </c>
      <c r="L134" s="1">
        <v>2</v>
      </c>
      <c r="M134" s="1" t="s">
        <v>492</v>
      </c>
      <c r="N134" s="1">
        <v>1</v>
      </c>
      <c r="O134" s="1">
        <v>160.4</v>
      </c>
      <c r="P134" s="1">
        <v>49.5</v>
      </c>
      <c r="Q134" s="1">
        <f t="shared" si="7"/>
        <v>19.239619156597282</v>
      </c>
      <c r="R134" s="1" t="e">
        <f>#REF!-#REF!</f>
        <v>#REF!</v>
      </c>
      <c r="S134" s="1" t="s">
        <v>133</v>
      </c>
      <c r="T134" s="1" t="s">
        <v>146</v>
      </c>
      <c r="U134" s="1">
        <v>42324</v>
      </c>
      <c r="V134" s="1">
        <v>44</v>
      </c>
      <c r="W134" s="1">
        <v>44</v>
      </c>
      <c r="X134" s="1">
        <v>2</v>
      </c>
    </row>
    <row r="135" spans="1:24" ht="107.25" customHeight="1">
      <c r="A135" s="1">
        <v>134</v>
      </c>
      <c r="B135" s="1" t="s">
        <v>451</v>
      </c>
      <c r="C135" s="1">
        <v>2</v>
      </c>
      <c r="D135" s="1">
        <v>41065</v>
      </c>
      <c r="E135" s="1">
        <v>2</v>
      </c>
      <c r="F135" s="1">
        <v>1</v>
      </c>
      <c r="G135" s="1" t="s">
        <v>459</v>
      </c>
      <c r="H135" s="1">
        <v>3</v>
      </c>
      <c r="I135" s="1">
        <v>8</v>
      </c>
      <c r="J135" s="1">
        <v>1</v>
      </c>
      <c r="K135" s="1">
        <v>2</v>
      </c>
      <c r="L135" s="1">
        <v>2</v>
      </c>
      <c r="M135" s="1" t="s">
        <v>492</v>
      </c>
      <c r="N135" s="1">
        <v>4</v>
      </c>
      <c r="O135" s="1">
        <v>154.1</v>
      </c>
      <c r="P135" s="1">
        <v>50.5</v>
      </c>
      <c r="Q135" s="1">
        <f t="shared" si="7"/>
        <v>21.266014256230626</v>
      </c>
      <c r="R135" s="1" t="e">
        <f>#REF!-#REF!</f>
        <v>#REF!</v>
      </c>
      <c r="S135" s="1" t="s">
        <v>160</v>
      </c>
      <c r="T135" s="1" t="s">
        <v>147</v>
      </c>
      <c r="U135" s="1">
        <v>41949</v>
      </c>
      <c r="V135" s="1">
        <v>29</v>
      </c>
      <c r="W135" s="1">
        <v>29</v>
      </c>
      <c r="X135" s="1">
        <v>2</v>
      </c>
    </row>
    <row r="136" spans="1:24">
      <c r="A136" s="1">
        <v>135</v>
      </c>
      <c r="B136" s="1" t="s">
        <v>345</v>
      </c>
      <c r="C136" s="1">
        <v>1</v>
      </c>
      <c r="D136" s="1">
        <v>41207</v>
      </c>
      <c r="E136" s="1">
        <v>2</v>
      </c>
      <c r="F136" s="1">
        <v>1</v>
      </c>
      <c r="G136" s="1" t="s">
        <v>463</v>
      </c>
      <c r="H136" s="1">
        <v>2</v>
      </c>
      <c r="I136" s="1">
        <v>8</v>
      </c>
      <c r="J136" s="1">
        <v>1</v>
      </c>
      <c r="K136" s="1">
        <v>2</v>
      </c>
      <c r="L136" s="1">
        <v>2</v>
      </c>
      <c r="M136" s="1" t="s">
        <v>492</v>
      </c>
      <c r="N136" s="1">
        <v>1</v>
      </c>
      <c r="O136" s="1">
        <v>166.1</v>
      </c>
      <c r="P136" s="1">
        <v>52.6</v>
      </c>
      <c r="Q136" s="1">
        <f t="shared" si="7"/>
        <v>19.065424490226434</v>
      </c>
      <c r="R136" s="1" t="e">
        <f>#REF!-#REF!</f>
        <v>#REF!</v>
      </c>
      <c r="S136" s="1" t="s">
        <v>143</v>
      </c>
      <c r="T136" s="1" t="s">
        <v>158</v>
      </c>
      <c r="U136" s="1">
        <v>42285</v>
      </c>
      <c r="V136" s="1">
        <v>36</v>
      </c>
      <c r="W136" s="1">
        <v>36</v>
      </c>
      <c r="X136" s="1">
        <v>2</v>
      </c>
    </row>
    <row r="137" spans="1:24">
      <c r="A137" s="1">
        <v>136</v>
      </c>
      <c r="B137" s="1" t="s">
        <v>332</v>
      </c>
      <c r="C137" s="1">
        <v>2</v>
      </c>
      <c r="D137" s="1">
        <v>42017</v>
      </c>
      <c r="E137" s="1">
        <v>1</v>
      </c>
      <c r="F137" s="1">
        <v>2</v>
      </c>
      <c r="G137" s="1" t="s">
        <v>219</v>
      </c>
      <c r="H137" s="1">
        <v>2</v>
      </c>
      <c r="I137" s="1">
        <v>3</v>
      </c>
      <c r="J137" s="1">
        <v>1</v>
      </c>
      <c r="K137" s="1">
        <v>2</v>
      </c>
      <c r="L137" s="1">
        <v>1</v>
      </c>
      <c r="M137" s="1">
        <v>2</v>
      </c>
      <c r="N137" s="1">
        <v>2</v>
      </c>
      <c r="O137" s="1">
        <v>156.80000000000001</v>
      </c>
      <c r="P137" s="1">
        <v>47.55</v>
      </c>
      <c r="Q137" s="1">
        <f t="shared" si="7"/>
        <v>19.340086162015822</v>
      </c>
      <c r="R137" s="1" t="e">
        <f>#REF!-#REF!</f>
        <v>#REF!</v>
      </c>
      <c r="S137" s="1" t="s">
        <v>137</v>
      </c>
      <c r="T137" s="1" t="s">
        <v>159</v>
      </c>
      <c r="U137" s="1">
        <v>42682</v>
      </c>
      <c r="V137" s="1">
        <v>88</v>
      </c>
      <c r="W137" s="1">
        <v>20</v>
      </c>
      <c r="X137" s="1">
        <v>1</v>
      </c>
    </row>
    <row r="138" spans="1:24" ht="93.75" customHeight="1">
      <c r="A138" s="1">
        <v>137</v>
      </c>
      <c r="B138" s="1" t="s">
        <v>323</v>
      </c>
      <c r="C138" s="1">
        <v>3</v>
      </c>
      <c r="D138" s="1">
        <v>41513</v>
      </c>
      <c r="E138" s="1">
        <v>2</v>
      </c>
      <c r="F138" s="1">
        <v>1</v>
      </c>
      <c r="G138" s="1" t="s">
        <v>460</v>
      </c>
      <c r="H138" s="1">
        <v>2</v>
      </c>
      <c r="I138" s="1">
        <v>19</v>
      </c>
      <c r="J138" s="1">
        <v>1</v>
      </c>
      <c r="K138" s="1">
        <v>2</v>
      </c>
      <c r="L138" s="1">
        <v>2</v>
      </c>
      <c r="M138" s="1" t="s">
        <v>492</v>
      </c>
      <c r="N138" s="1">
        <v>2</v>
      </c>
      <c r="O138" s="1">
        <v>158</v>
      </c>
      <c r="P138" s="1">
        <v>65</v>
      </c>
      <c r="Q138" s="1">
        <f t="shared" si="7"/>
        <v>26.037493991347535</v>
      </c>
      <c r="R138" s="1" t="e">
        <f>#REF!-#REF!</f>
        <v>#REF!</v>
      </c>
      <c r="S138" s="1" t="s">
        <v>163</v>
      </c>
      <c r="T138" s="1" t="s">
        <v>141</v>
      </c>
      <c r="U138" s="1">
        <v>42909</v>
      </c>
      <c r="V138" s="1">
        <v>46</v>
      </c>
      <c r="W138" s="1">
        <v>46</v>
      </c>
      <c r="X138" s="1">
        <v>2</v>
      </c>
    </row>
    <row r="139" spans="1:24" ht="108" customHeight="1">
      <c r="A139" s="1">
        <v>138</v>
      </c>
      <c r="B139" s="1" t="s">
        <v>430</v>
      </c>
      <c r="C139" s="1">
        <v>0</v>
      </c>
      <c r="D139" s="1">
        <v>41530</v>
      </c>
      <c r="E139" s="1">
        <v>1</v>
      </c>
      <c r="F139" s="1">
        <v>1</v>
      </c>
      <c r="G139" s="1" t="s">
        <v>217</v>
      </c>
      <c r="H139" s="1">
        <v>2</v>
      </c>
      <c r="I139" s="1">
        <v>10.5</v>
      </c>
      <c r="J139" s="1">
        <v>1</v>
      </c>
      <c r="K139" s="1">
        <v>2</v>
      </c>
      <c r="L139" s="1">
        <v>1</v>
      </c>
      <c r="M139" s="1">
        <v>2</v>
      </c>
      <c r="N139" s="1">
        <v>2</v>
      </c>
      <c r="O139" s="1">
        <v>160</v>
      </c>
      <c r="P139" s="1">
        <v>53.8</v>
      </c>
      <c r="Q139" s="1">
        <f t="shared" si="7"/>
        <v>21.015624999999996</v>
      </c>
      <c r="R139" s="1" t="e">
        <f>#REF!-#REF!</f>
        <v>#REF!</v>
      </c>
      <c r="S139" s="1" t="s">
        <v>174</v>
      </c>
      <c r="T139" s="1" t="s">
        <v>147</v>
      </c>
      <c r="U139" s="1">
        <v>42247</v>
      </c>
      <c r="V139" s="1">
        <v>6</v>
      </c>
      <c r="W139" s="1">
        <v>6</v>
      </c>
      <c r="X139" s="1">
        <v>1</v>
      </c>
    </row>
    <row r="140" spans="1:24" ht="94.5" customHeight="1">
      <c r="A140" s="1">
        <v>139</v>
      </c>
      <c r="B140" s="1" t="s">
        <v>434</v>
      </c>
      <c r="C140" s="1">
        <v>2</v>
      </c>
      <c r="D140" s="1">
        <v>41599</v>
      </c>
      <c r="E140" s="1">
        <v>2</v>
      </c>
      <c r="F140" s="1">
        <v>1</v>
      </c>
      <c r="G140" s="1" t="s">
        <v>363</v>
      </c>
      <c r="H140" s="1">
        <v>3</v>
      </c>
      <c r="I140" s="1">
        <v>33</v>
      </c>
      <c r="J140" s="1">
        <v>1</v>
      </c>
      <c r="K140" s="1">
        <v>2</v>
      </c>
      <c r="L140" s="1">
        <v>1</v>
      </c>
      <c r="M140" s="1">
        <v>2</v>
      </c>
      <c r="N140" s="1">
        <v>2</v>
      </c>
      <c r="O140" s="1">
        <v>166.2</v>
      </c>
      <c r="P140" s="1">
        <v>59.3</v>
      </c>
      <c r="Q140" s="1">
        <f t="shared" si="7"/>
        <v>21.468052786068139</v>
      </c>
      <c r="R140" s="1" t="e">
        <f>#REF!-#REF!</f>
        <v>#REF!</v>
      </c>
      <c r="S140" s="1">
        <v>10.199999999999999</v>
      </c>
      <c r="T140" s="1" t="s">
        <v>153</v>
      </c>
      <c r="U140" s="1">
        <v>41642</v>
      </c>
      <c r="V140" s="1">
        <v>26</v>
      </c>
      <c r="W140" s="1">
        <v>26</v>
      </c>
      <c r="X140" s="1">
        <v>2</v>
      </c>
    </row>
    <row r="141" spans="1:24" ht="92.25" customHeight="1">
      <c r="A141" s="1">
        <v>140</v>
      </c>
      <c r="B141" s="1" t="s">
        <v>452</v>
      </c>
      <c r="C141" s="1">
        <v>0</v>
      </c>
      <c r="D141" s="1">
        <v>41655</v>
      </c>
      <c r="E141" s="1">
        <v>2</v>
      </c>
      <c r="F141" s="1">
        <v>1</v>
      </c>
      <c r="G141" s="1" t="s">
        <v>421</v>
      </c>
      <c r="H141" s="1">
        <v>2</v>
      </c>
      <c r="I141" s="1">
        <v>5.7</v>
      </c>
      <c r="J141" s="1">
        <v>1</v>
      </c>
      <c r="K141" s="1">
        <v>2</v>
      </c>
      <c r="L141" s="1">
        <v>2</v>
      </c>
      <c r="M141" s="1" t="s">
        <v>492</v>
      </c>
      <c r="N141" s="1">
        <v>2</v>
      </c>
      <c r="O141" s="1">
        <v>154.1</v>
      </c>
      <c r="P141" s="1">
        <v>57.15</v>
      </c>
      <c r="Q141" s="1">
        <f t="shared" si="7"/>
        <v>24.066390390961988</v>
      </c>
      <c r="R141" s="1" t="e">
        <f>#REF!-#REF!</f>
        <v>#REF!</v>
      </c>
      <c r="S141" s="1" t="s">
        <v>163</v>
      </c>
      <c r="T141" s="1" t="s">
        <v>171</v>
      </c>
      <c r="U141" s="1">
        <v>42208</v>
      </c>
      <c r="V141" s="1">
        <v>32</v>
      </c>
      <c r="W141" s="1">
        <v>32</v>
      </c>
      <c r="X141" s="1">
        <v>2</v>
      </c>
    </row>
    <row r="142" spans="1:24" ht="87.75" customHeight="1">
      <c r="A142" s="1">
        <v>141</v>
      </c>
      <c r="B142" s="1" t="s">
        <v>433</v>
      </c>
      <c r="C142" s="1">
        <v>2</v>
      </c>
      <c r="D142" s="1">
        <v>41684</v>
      </c>
      <c r="E142" s="1">
        <v>2</v>
      </c>
      <c r="F142" s="1">
        <v>1</v>
      </c>
      <c r="G142" s="1" t="s">
        <v>468</v>
      </c>
      <c r="H142" s="1">
        <v>3</v>
      </c>
      <c r="I142" s="1">
        <v>21.5</v>
      </c>
      <c r="J142" s="1">
        <v>3</v>
      </c>
      <c r="K142" s="1">
        <v>2</v>
      </c>
      <c r="L142" s="1">
        <v>2</v>
      </c>
      <c r="M142" s="1" t="s">
        <v>492</v>
      </c>
      <c r="N142" s="1">
        <v>1</v>
      </c>
      <c r="O142" s="1">
        <v>144.1</v>
      </c>
      <c r="P142" s="1">
        <v>46.85</v>
      </c>
      <c r="Q142" s="1">
        <f t="shared" si="7"/>
        <v>22.562209815548524</v>
      </c>
      <c r="R142" s="1" t="e">
        <f>#REF!-#REF!</f>
        <v>#REF!</v>
      </c>
      <c r="S142" s="1">
        <v>12</v>
      </c>
      <c r="T142" s="1" t="s">
        <v>383</v>
      </c>
      <c r="U142" s="1">
        <v>41985</v>
      </c>
      <c r="V142" s="1">
        <v>36</v>
      </c>
      <c r="W142" s="1">
        <v>36</v>
      </c>
      <c r="X142" s="1">
        <v>2</v>
      </c>
    </row>
    <row r="143" spans="1:24">
      <c r="A143" s="1">
        <v>142</v>
      </c>
      <c r="B143" s="1" t="s">
        <v>345</v>
      </c>
      <c r="C143" s="1">
        <v>0</v>
      </c>
      <c r="D143" s="1">
        <v>41766</v>
      </c>
      <c r="E143" s="1">
        <v>1</v>
      </c>
      <c r="F143" s="1">
        <v>2</v>
      </c>
      <c r="G143" s="1" t="s">
        <v>466</v>
      </c>
      <c r="H143" s="1">
        <v>1</v>
      </c>
      <c r="I143" s="1">
        <v>11.5</v>
      </c>
      <c r="J143" s="1">
        <v>1</v>
      </c>
      <c r="K143" s="1">
        <v>2</v>
      </c>
      <c r="L143" s="1">
        <v>1</v>
      </c>
      <c r="M143" s="1">
        <v>2</v>
      </c>
      <c r="N143" s="1">
        <v>2</v>
      </c>
      <c r="O143" s="1">
        <v>165.9</v>
      </c>
      <c r="P143" s="1">
        <v>49.8</v>
      </c>
      <c r="Q143" s="1">
        <f t="shared" si="7"/>
        <v>18.094082689957894</v>
      </c>
      <c r="R143" s="1" t="e">
        <f>#REF!-#REF!</f>
        <v>#REF!</v>
      </c>
      <c r="S143" s="1">
        <v>13.3</v>
      </c>
      <c r="T143" s="1" t="s">
        <v>383</v>
      </c>
      <c r="U143" s="1">
        <v>42151</v>
      </c>
      <c r="V143" s="1">
        <v>38</v>
      </c>
      <c r="W143" s="1">
        <v>38</v>
      </c>
      <c r="X143" s="1">
        <v>2</v>
      </c>
    </row>
    <row r="144" spans="1:24" ht="74.25" customHeight="1">
      <c r="A144" s="1">
        <v>143</v>
      </c>
      <c r="B144" s="1" t="s">
        <v>330</v>
      </c>
      <c r="C144" s="1">
        <v>3</v>
      </c>
      <c r="D144" s="1">
        <v>41808</v>
      </c>
      <c r="E144" s="1">
        <v>1</v>
      </c>
      <c r="F144" s="1">
        <v>1</v>
      </c>
      <c r="G144" s="1" t="s">
        <v>175</v>
      </c>
      <c r="H144" s="1">
        <v>1</v>
      </c>
      <c r="I144" s="1">
        <v>6.8</v>
      </c>
      <c r="J144" s="1">
        <v>1</v>
      </c>
      <c r="K144" s="1">
        <v>2</v>
      </c>
      <c r="L144" s="1">
        <v>1</v>
      </c>
      <c r="M144" s="1">
        <v>2</v>
      </c>
      <c r="N144" s="1">
        <v>2</v>
      </c>
      <c r="O144" s="1">
        <v>158</v>
      </c>
      <c r="P144" s="1">
        <v>81.25</v>
      </c>
      <c r="Q144" s="1">
        <f t="shared" ref="Q144:Q163" si="8">(P144/(O144/100)^2)</f>
        <v>32.546867489184422</v>
      </c>
      <c r="R144" s="1" t="e">
        <f>#REF!-#REF!</f>
        <v>#REF!</v>
      </c>
      <c r="S144" s="1" t="s">
        <v>159</v>
      </c>
      <c r="T144" s="1" t="s">
        <v>138</v>
      </c>
      <c r="U144" s="1">
        <v>42884</v>
      </c>
      <c r="V144" s="1">
        <v>35</v>
      </c>
      <c r="W144" s="1">
        <v>35</v>
      </c>
      <c r="X144" s="1">
        <v>2</v>
      </c>
    </row>
    <row r="145" spans="1:24" ht="72.75" customHeight="1">
      <c r="A145" s="1">
        <v>144</v>
      </c>
      <c r="B145" s="1" t="s">
        <v>455</v>
      </c>
      <c r="C145" s="1">
        <v>2</v>
      </c>
      <c r="D145" s="1">
        <v>41935</v>
      </c>
      <c r="E145" s="1">
        <v>2</v>
      </c>
      <c r="F145" s="1">
        <v>1</v>
      </c>
      <c r="G145" s="1" t="s">
        <v>214</v>
      </c>
      <c r="H145" s="1">
        <v>2</v>
      </c>
      <c r="I145" s="1">
        <v>7</v>
      </c>
      <c r="J145" s="1">
        <v>1</v>
      </c>
      <c r="K145" s="1">
        <v>2</v>
      </c>
      <c r="L145" s="1">
        <v>2</v>
      </c>
      <c r="M145" s="1" t="s">
        <v>492</v>
      </c>
      <c r="N145" s="1">
        <v>2</v>
      </c>
      <c r="O145" s="1">
        <v>161.9</v>
      </c>
      <c r="P145" s="1">
        <v>64.45</v>
      </c>
      <c r="Q145" s="1">
        <f t="shared" si="8"/>
        <v>24.588340815386772</v>
      </c>
      <c r="R145" s="1" t="e">
        <f>#REF!-#REF!</f>
        <v>#REF!</v>
      </c>
      <c r="S145" s="1" t="s">
        <v>143</v>
      </c>
      <c r="T145" s="1" t="s">
        <v>165</v>
      </c>
      <c r="U145" s="1">
        <v>42818</v>
      </c>
      <c r="V145" s="1">
        <v>29</v>
      </c>
      <c r="W145" s="1">
        <v>29</v>
      </c>
      <c r="X145" s="1">
        <v>2</v>
      </c>
    </row>
    <row r="146" spans="1:24" ht="70.5" customHeight="1">
      <c r="A146" s="1">
        <v>145</v>
      </c>
      <c r="B146" s="1" t="s">
        <v>350</v>
      </c>
      <c r="C146" s="1">
        <v>2</v>
      </c>
      <c r="D146" s="1">
        <v>42220</v>
      </c>
      <c r="E146" s="1">
        <v>1</v>
      </c>
      <c r="F146" s="1">
        <v>1</v>
      </c>
      <c r="G146" s="1" t="s">
        <v>464</v>
      </c>
      <c r="H146" s="1">
        <v>2</v>
      </c>
      <c r="I146" s="1">
        <v>9</v>
      </c>
      <c r="J146" s="1">
        <v>1</v>
      </c>
      <c r="K146" s="1">
        <v>2</v>
      </c>
      <c r="L146" s="1">
        <v>2</v>
      </c>
      <c r="M146" s="1" t="s">
        <v>492</v>
      </c>
      <c r="N146" s="1">
        <v>1</v>
      </c>
      <c r="O146" s="1">
        <v>162.5</v>
      </c>
      <c r="P146" s="1">
        <v>74.099999999999994</v>
      </c>
      <c r="Q146" s="1">
        <f t="shared" si="8"/>
        <v>28.061538461538458</v>
      </c>
      <c r="R146" s="1" t="e">
        <f>#REF!-#REF!</f>
        <v>#REF!</v>
      </c>
      <c r="S146" s="1" t="s">
        <v>152</v>
      </c>
      <c r="T146" s="1" t="s">
        <v>151</v>
      </c>
      <c r="U146" s="1">
        <v>42235</v>
      </c>
      <c r="V146" s="1">
        <v>34</v>
      </c>
      <c r="W146" s="1">
        <v>34</v>
      </c>
      <c r="X146" s="1">
        <v>2</v>
      </c>
    </row>
    <row r="147" spans="1:24" ht="75.75" customHeight="1">
      <c r="A147" s="1">
        <v>146</v>
      </c>
      <c r="B147" s="1" t="s">
        <v>350</v>
      </c>
      <c r="C147" s="1">
        <v>3</v>
      </c>
      <c r="D147" s="1">
        <v>42214</v>
      </c>
      <c r="E147" s="1">
        <v>2</v>
      </c>
      <c r="F147" s="1">
        <v>1</v>
      </c>
      <c r="G147" s="1" t="s">
        <v>363</v>
      </c>
      <c r="H147" s="1">
        <v>3</v>
      </c>
      <c r="I147" s="1">
        <v>18</v>
      </c>
      <c r="J147" s="1">
        <v>1</v>
      </c>
      <c r="K147" s="1">
        <v>2</v>
      </c>
      <c r="L147" s="1">
        <v>2</v>
      </c>
      <c r="M147" s="1" t="s">
        <v>492</v>
      </c>
      <c r="N147" s="1">
        <v>2</v>
      </c>
      <c r="O147" s="1">
        <v>168.4</v>
      </c>
      <c r="P147" s="1">
        <v>64</v>
      </c>
      <c r="Q147" s="1">
        <f t="shared" si="8"/>
        <v>22.568141682793481</v>
      </c>
      <c r="R147" s="1" t="e">
        <f>#REF!-#REF!</f>
        <v>#REF!</v>
      </c>
      <c r="S147" s="1" t="s">
        <v>161</v>
      </c>
      <c r="T147" s="1" t="s">
        <v>139</v>
      </c>
      <c r="U147" s="1">
        <v>42264</v>
      </c>
      <c r="V147" s="1">
        <v>25</v>
      </c>
      <c r="W147" s="1">
        <v>25</v>
      </c>
      <c r="X147" s="1">
        <v>2</v>
      </c>
    </row>
    <row r="148" spans="1:24" ht="52.5" customHeight="1">
      <c r="A148" s="1">
        <v>147</v>
      </c>
      <c r="B148" s="1">
        <v>38</v>
      </c>
      <c r="C148" s="1">
        <v>1</v>
      </c>
      <c r="D148" s="1">
        <v>40858</v>
      </c>
      <c r="E148" s="1">
        <v>1</v>
      </c>
      <c r="F148" s="1">
        <v>1</v>
      </c>
      <c r="G148" s="1" t="s">
        <v>461</v>
      </c>
      <c r="H148" s="1">
        <v>2</v>
      </c>
      <c r="I148" s="1">
        <v>22</v>
      </c>
      <c r="J148" s="1">
        <v>1</v>
      </c>
      <c r="K148" s="1">
        <v>2</v>
      </c>
      <c r="L148" s="1">
        <v>1</v>
      </c>
      <c r="M148" s="1">
        <v>2</v>
      </c>
      <c r="N148" s="1">
        <v>2</v>
      </c>
      <c r="O148" s="1">
        <v>164.5</v>
      </c>
      <c r="P148" s="1">
        <v>51.2</v>
      </c>
      <c r="Q148" s="1">
        <f t="shared" si="8"/>
        <v>18.920741678291961</v>
      </c>
      <c r="R148" s="1" t="e">
        <f>#REF!-#REF!</f>
        <v>#REF!</v>
      </c>
      <c r="S148" s="1" t="s">
        <v>158</v>
      </c>
      <c r="T148" s="1" t="s">
        <v>172</v>
      </c>
      <c r="U148" s="1">
        <v>42033</v>
      </c>
      <c r="V148" s="1">
        <v>68</v>
      </c>
      <c r="W148" s="1">
        <v>68</v>
      </c>
      <c r="X148" s="1">
        <v>2</v>
      </c>
    </row>
    <row r="149" spans="1:24">
      <c r="A149" s="1">
        <v>148</v>
      </c>
      <c r="B149" s="1" t="s">
        <v>338</v>
      </c>
      <c r="C149" s="1">
        <v>0</v>
      </c>
      <c r="D149" s="1">
        <v>42349</v>
      </c>
      <c r="E149" s="1">
        <v>1</v>
      </c>
      <c r="F149" s="1">
        <v>1</v>
      </c>
      <c r="G149" s="1" t="s">
        <v>363</v>
      </c>
      <c r="H149" s="1">
        <v>2</v>
      </c>
      <c r="I149" s="1">
        <v>19</v>
      </c>
      <c r="J149" s="1">
        <v>1</v>
      </c>
      <c r="K149" s="1">
        <v>2</v>
      </c>
      <c r="L149" s="1">
        <v>2</v>
      </c>
      <c r="M149" s="1" t="s">
        <v>492</v>
      </c>
      <c r="N149" s="1">
        <v>2</v>
      </c>
      <c r="O149" s="1">
        <v>171.9</v>
      </c>
      <c r="P149" s="1">
        <v>92.8</v>
      </c>
      <c r="Q149" s="1">
        <f t="shared" si="8"/>
        <v>31.404813802957122</v>
      </c>
      <c r="R149" s="1" t="e">
        <f>#REF!-#REF!</f>
        <v>#REF!</v>
      </c>
      <c r="S149" s="1" t="s">
        <v>164</v>
      </c>
      <c r="T149" s="1" t="s">
        <v>144</v>
      </c>
      <c r="U149" s="1">
        <v>42934</v>
      </c>
      <c r="V149" s="1">
        <v>43</v>
      </c>
      <c r="W149" s="1">
        <v>43</v>
      </c>
      <c r="X149" s="1">
        <v>2</v>
      </c>
    </row>
    <row r="150" spans="1:24" ht="60.75" customHeight="1">
      <c r="A150" s="1">
        <v>149</v>
      </c>
      <c r="B150" s="1" t="s">
        <v>317</v>
      </c>
      <c r="C150" s="1">
        <v>1</v>
      </c>
      <c r="D150" s="1">
        <v>42326</v>
      </c>
      <c r="E150" s="1">
        <v>2</v>
      </c>
      <c r="F150" s="1">
        <v>1</v>
      </c>
      <c r="G150" s="1" t="s">
        <v>469</v>
      </c>
      <c r="H150" s="1">
        <v>3</v>
      </c>
      <c r="I150" s="1">
        <v>7.4</v>
      </c>
      <c r="J150" s="1">
        <v>1</v>
      </c>
      <c r="K150" s="1">
        <v>2</v>
      </c>
      <c r="L150" s="1">
        <v>2</v>
      </c>
      <c r="M150" s="1" t="s">
        <v>492</v>
      </c>
      <c r="N150" s="1">
        <v>1</v>
      </c>
      <c r="O150" s="1">
        <v>155.30000000000001</v>
      </c>
      <c r="P150" s="1">
        <v>56</v>
      </c>
      <c r="Q150" s="1">
        <f t="shared" si="8"/>
        <v>23.219085756790854</v>
      </c>
      <c r="R150" s="1" t="e">
        <f>#REF!-#REF!</f>
        <v>#REF!</v>
      </c>
      <c r="S150" s="1" t="s">
        <v>170</v>
      </c>
      <c r="T150" s="1" t="s">
        <v>170</v>
      </c>
      <c r="U150" s="1">
        <v>42920</v>
      </c>
      <c r="V150" s="1">
        <v>44</v>
      </c>
      <c r="W150" s="1">
        <v>44</v>
      </c>
      <c r="X150" s="1">
        <v>2</v>
      </c>
    </row>
    <row r="151" spans="1:24" ht="49.5" customHeight="1">
      <c r="A151" s="1">
        <v>150</v>
      </c>
      <c r="B151" s="1" t="s">
        <v>334</v>
      </c>
      <c r="C151" s="1">
        <v>1</v>
      </c>
      <c r="D151" s="1">
        <v>42341</v>
      </c>
      <c r="E151" s="1">
        <v>1</v>
      </c>
      <c r="F151" s="1">
        <v>2</v>
      </c>
      <c r="G151" s="1" t="s">
        <v>467</v>
      </c>
      <c r="H151" s="1">
        <v>1</v>
      </c>
      <c r="I151" s="1">
        <v>4.5</v>
      </c>
      <c r="J151" s="1">
        <v>1</v>
      </c>
      <c r="K151" s="1">
        <v>2</v>
      </c>
      <c r="L151" s="1">
        <v>1</v>
      </c>
      <c r="M151" s="1">
        <v>2</v>
      </c>
      <c r="N151" s="1">
        <v>1</v>
      </c>
      <c r="O151" s="1">
        <v>165.7</v>
      </c>
      <c r="P151" s="1">
        <v>64.25</v>
      </c>
      <c r="Q151" s="1">
        <f t="shared" si="8"/>
        <v>23.400660463154619</v>
      </c>
      <c r="R151" s="1" t="e">
        <f>#REF!-#REF!</f>
        <v>#REF!</v>
      </c>
      <c r="S151" s="1" t="s">
        <v>159</v>
      </c>
      <c r="T151" s="1" t="s">
        <v>176</v>
      </c>
      <c r="U151" s="1">
        <v>42955</v>
      </c>
      <c r="V151" s="1">
        <v>20</v>
      </c>
      <c r="W151" s="1">
        <v>20</v>
      </c>
      <c r="X151" s="1">
        <v>2</v>
      </c>
    </row>
    <row r="152" spans="1:24" ht="69" customHeight="1">
      <c r="A152" s="1">
        <v>151</v>
      </c>
      <c r="B152" s="1" t="s">
        <v>348</v>
      </c>
      <c r="C152" s="1">
        <v>0</v>
      </c>
      <c r="D152" s="1">
        <v>42346</v>
      </c>
      <c r="E152" s="1">
        <v>1</v>
      </c>
      <c r="F152" s="1">
        <v>2</v>
      </c>
      <c r="G152" s="1" t="s">
        <v>363</v>
      </c>
      <c r="H152" s="1">
        <v>1</v>
      </c>
      <c r="I152" s="1">
        <v>4</v>
      </c>
      <c r="J152" s="1">
        <v>1</v>
      </c>
      <c r="K152" s="1">
        <v>2</v>
      </c>
      <c r="L152" s="1">
        <v>1</v>
      </c>
      <c r="M152" s="1">
        <v>1</v>
      </c>
      <c r="N152" s="1">
        <v>2</v>
      </c>
      <c r="O152" s="1">
        <v>171.1</v>
      </c>
      <c r="P152" s="1">
        <v>58.6</v>
      </c>
      <c r="Q152" s="1">
        <f t="shared" si="8"/>
        <v>20.016935830690883</v>
      </c>
      <c r="R152" s="1" t="e">
        <f>#REF!-#REF!</f>
        <v>#REF!</v>
      </c>
      <c r="S152" s="1">
        <v>12.4</v>
      </c>
      <c r="T152" s="1" t="s">
        <v>166</v>
      </c>
      <c r="U152" s="1">
        <v>42923</v>
      </c>
      <c r="V152" s="1">
        <v>46</v>
      </c>
      <c r="W152" s="1">
        <v>46</v>
      </c>
      <c r="X152" s="1">
        <v>2</v>
      </c>
    </row>
    <row r="153" spans="1:24" ht="72" customHeight="1">
      <c r="A153" s="1">
        <v>152</v>
      </c>
      <c r="B153" s="1" t="s">
        <v>315</v>
      </c>
      <c r="C153" s="1">
        <v>2</v>
      </c>
      <c r="D153" s="1">
        <v>42374</v>
      </c>
      <c r="E153" s="1">
        <v>2</v>
      </c>
      <c r="F153" s="1">
        <v>1</v>
      </c>
      <c r="G153" s="1" t="s">
        <v>470</v>
      </c>
      <c r="H153" s="1">
        <v>3</v>
      </c>
      <c r="I153" s="1">
        <v>20</v>
      </c>
      <c r="J153" s="1">
        <v>1</v>
      </c>
      <c r="K153" s="1">
        <v>2</v>
      </c>
      <c r="L153" s="1">
        <v>2</v>
      </c>
      <c r="M153" s="1" t="s">
        <v>492</v>
      </c>
      <c r="N153" s="1">
        <v>2</v>
      </c>
      <c r="O153" s="1">
        <v>154.80000000000001</v>
      </c>
      <c r="P153" s="1">
        <v>56</v>
      </c>
      <c r="Q153" s="1">
        <f t="shared" si="8"/>
        <v>23.369322089350931</v>
      </c>
      <c r="R153" s="1" t="e">
        <f>#REF!-#REF!</f>
        <v>#REF!</v>
      </c>
      <c r="S153" s="1" t="s">
        <v>134</v>
      </c>
      <c r="T153" s="1" t="s">
        <v>169</v>
      </c>
      <c r="U153" s="1">
        <v>42920</v>
      </c>
      <c r="V153" s="1">
        <v>42</v>
      </c>
      <c r="W153" s="1">
        <v>42</v>
      </c>
      <c r="X153" s="1">
        <v>2</v>
      </c>
    </row>
    <row r="154" spans="1:24" ht="77.25" customHeight="1">
      <c r="A154" s="1">
        <v>153</v>
      </c>
      <c r="B154" s="1" t="s">
        <v>313</v>
      </c>
      <c r="C154" s="1">
        <v>1</v>
      </c>
      <c r="D154" s="1">
        <v>42557</v>
      </c>
      <c r="E154" s="1">
        <v>1</v>
      </c>
      <c r="F154" s="1">
        <v>1</v>
      </c>
      <c r="G154" s="1" t="s">
        <v>147</v>
      </c>
      <c r="H154" s="1">
        <v>1</v>
      </c>
      <c r="I154" s="1">
        <v>10</v>
      </c>
      <c r="J154" s="1">
        <v>1</v>
      </c>
      <c r="K154" s="1">
        <v>2</v>
      </c>
      <c r="L154" s="1">
        <v>1</v>
      </c>
      <c r="M154" s="1">
        <v>2</v>
      </c>
      <c r="N154" s="1">
        <v>2</v>
      </c>
      <c r="O154" s="1">
        <v>159</v>
      </c>
      <c r="P154" s="1">
        <v>51</v>
      </c>
      <c r="Q154" s="1">
        <f t="shared" si="8"/>
        <v>20.173252640322769</v>
      </c>
      <c r="R154" s="1" t="e">
        <f>#REF!-#REF!</f>
        <v>#REF!</v>
      </c>
      <c r="S154" s="1" t="s">
        <v>147</v>
      </c>
      <c r="T154" s="1" t="s">
        <v>382</v>
      </c>
      <c r="U154" s="1">
        <v>42993</v>
      </c>
      <c r="V154" s="1">
        <v>38</v>
      </c>
      <c r="W154" s="1">
        <v>38</v>
      </c>
      <c r="X154" s="1">
        <v>2</v>
      </c>
    </row>
    <row r="155" spans="1:24" ht="102.75" customHeight="1">
      <c r="A155" s="1">
        <v>154</v>
      </c>
      <c r="B155" s="1" t="s">
        <v>314</v>
      </c>
      <c r="C155" s="1">
        <v>2</v>
      </c>
      <c r="D155" s="1">
        <v>42545</v>
      </c>
      <c r="E155" s="1">
        <v>2</v>
      </c>
      <c r="F155" s="1">
        <v>1</v>
      </c>
      <c r="G155" s="1" t="s">
        <v>465</v>
      </c>
      <c r="H155" s="1">
        <v>3</v>
      </c>
      <c r="I155" s="1">
        <v>14</v>
      </c>
      <c r="J155" s="1">
        <v>2</v>
      </c>
      <c r="K155" s="1">
        <v>2</v>
      </c>
      <c r="L155" s="1">
        <v>2</v>
      </c>
      <c r="M155" s="1" t="s">
        <v>492</v>
      </c>
      <c r="N155" s="1">
        <v>1</v>
      </c>
      <c r="O155" s="1">
        <v>151.6</v>
      </c>
      <c r="P155" s="1">
        <v>50.9</v>
      </c>
      <c r="Q155" s="1">
        <f t="shared" si="8"/>
        <v>22.147228159091068</v>
      </c>
      <c r="R155" s="1" t="e">
        <f>#REF!-#REF!</f>
        <v>#REF!</v>
      </c>
      <c r="S155" s="1" t="s">
        <v>152</v>
      </c>
      <c r="T155" s="1" t="s">
        <v>172</v>
      </c>
      <c r="U155" s="1">
        <v>43067</v>
      </c>
      <c r="V155" s="1">
        <v>41</v>
      </c>
      <c r="W155" s="1">
        <v>41</v>
      </c>
      <c r="X155" s="1">
        <v>2</v>
      </c>
    </row>
    <row r="156" spans="1:24" ht="83.25" customHeight="1">
      <c r="A156" s="1">
        <v>155</v>
      </c>
      <c r="B156" s="1" t="s">
        <v>333</v>
      </c>
      <c r="C156" s="1">
        <v>2</v>
      </c>
      <c r="D156" s="1">
        <v>42565</v>
      </c>
      <c r="E156" s="1">
        <v>1</v>
      </c>
      <c r="F156" s="1">
        <v>1</v>
      </c>
      <c r="G156" s="1" t="s">
        <v>472</v>
      </c>
      <c r="H156" s="1">
        <v>2</v>
      </c>
      <c r="I156" s="1">
        <v>16</v>
      </c>
      <c r="J156" s="1">
        <v>1</v>
      </c>
      <c r="K156" s="1">
        <v>2</v>
      </c>
      <c r="L156" s="1">
        <v>1</v>
      </c>
      <c r="M156" s="1">
        <v>2</v>
      </c>
      <c r="N156" s="1">
        <v>2</v>
      </c>
      <c r="O156" s="1">
        <v>153.80000000000001</v>
      </c>
      <c r="P156" s="1">
        <v>50.65</v>
      </c>
      <c r="Q156" s="1">
        <f t="shared" si="8"/>
        <v>21.412470555210774</v>
      </c>
      <c r="R156" s="1" t="e">
        <f>#REF!-#REF!</f>
        <v>#REF!</v>
      </c>
      <c r="S156" s="1" t="s">
        <v>164</v>
      </c>
      <c r="T156" s="1" t="s">
        <v>158</v>
      </c>
      <c r="U156" s="1">
        <v>42576</v>
      </c>
      <c r="V156" s="1">
        <v>22</v>
      </c>
      <c r="W156" s="1">
        <v>22</v>
      </c>
      <c r="X156" s="1">
        <v>2</v>
      </c>
    </row>
    <row r="157" spans="1:24" ht="76.5" customHeight="1">
      <c r="A157" s="1">
        <v>156</v>
      </c>
      <c r="B157" s="1" t="s">
        <v>328</v>
      </c>
      <c r="C157" s="1">
        <v>2</v>
      </c>
      <c r="D157" s="1">
        <v>42773</v>
      </c>
      <c r="E157" s="1">
        <v>2</v>
      </c>
      <c r="F157" s="1">
        <v>1</v>
      </c>
      <c r="G157" s="1" t="s">
        <v>471</v>
      </c>
      <c r="H157" s="1">
        <v>3</v>
      </c>
      <c r="I157" s="1">
        <v>11.5</v>
      </c>
      <c r="J157" s="1">
        <v>1</v>
      </c>
      <c r="K157" s="1">
        <v>2</v>
      </c>
      <c r="L157" s="1">
        <v>2</v>
      </c>
      <c r="M157" s="1" t="s">
        <v>492</v>
      </c>
      <c r="N157" s="1">
        <v>4</v>
      </c>
      <c r="O157" s="1">
        <v>153.19999999999999</v>
      </c>
      <c r="P157" s="1">
        <v>61.5</v>
      </c>
      <c r="Q157" s="1">
        <f t="shared" si="8"/>
        <v>26.203396301017808</v>
      </c>
      <c r="R157" s="1" t="e">
        <f>#REF!-#REF!</f>
        <v>#REF!</v>
      </c>
      <c r="S157" s="1" t="s">
        <v>170</v>
      </c>
      <c r="T157" s="1" t="s">
        <v>167</v>
      </c>
      <c r="U157" s="1">
        <v>42811</v>
      </c>
      <c r="V157" s="1">
        <v>24</v>
      </c>
      <c r="W157" s="1">
        <v>24</v>
      </c>
      <c r="X157" s="1">
        <v>2</v>
      </c>
    </row>
    <row r="158" spans="1:24" ht="78" customHeight="1">
      <c r="A158" s="1">
        <v>157</v>
      </c>
      <c r="B158" s="1" t="s">
        <v>348</v>
      </c>
      <c r="C158" s="1">
        <v>0</v>
      </c>
      <c r="D158" s="1">
        <v>42599</v>
      </c>
      <c r="E158" s="1">
        <v>2</v>
      </c>
      <c r="F158" s="1">
        <v>1</v>
      </c>
      <c r="G158" s="1" t="s">
        <v>120</v>
      </c>
      <c r="H158" s="1">
        <v>3</v>
      </c>
      <c r="I158" s="1">
        <v>6.3</v>
      </c>
      <c r="J158" s="1">
        <v>1</v>
      </c>
      <c r="K158" s="1">
        <v>2</v>
      </c>
      <c r="L158" s="1">
        <v>2</v>
      </c>
      <c r="M158" s="1" t="s">
        <v>492</v>
      </c>
      <c r="N158" s="1">
        <v>1</v>
      </c>
      <c r="O158" s="1">
        <v>155.80000000000001</v>
      </c>
      <c r="P158" s="1">
        <v>46.2</v>
      </c>
      <c r="Q158" s="1">
        <f t="shared" si="8"/>
        <v>19.032992167635342</v>
      </c>
      <c r="R158" s="1" t="e">
        <f>#REF!-#REF!</f>
        <v>#REF!</v>
      </c>
      <c r="S158" s="1" t="s">
        <v>160</v>
      </c>
      <c r="T158" s="1" t="s">
        <v>141</v>
      </c>
      <c r="U158" s="1">
        <v>42930</v>
      </c>
      <c r="V158" s="1">
        <v>35</v>
      </c>
      <c r="W158" s="1">
        <v>35</v>
      </c>
      <c r="X158" s="1">
        <v>2</v>
      </c>
    </row>
    <row r="159" spans="1:24" ht="71.25" customHeight="1">
      <c r="A159" s="1">
        <v>158</v>
      </c>
      <c r="B159" s="1" t="s">
        <v>313</v>
      </c>
      <c r="C159" s="1">
        <v>2</v>
      </c>
      <c r="D159" s="1">
        <v>42643</v>
      </c>
      <c r="E159" s="1">
        <v>2</v>
      </c>
      <c r="F159" s="1">
        <v>1</v>
      </c>
      <c r="G159" s="1" t="s">
        <v>473</v>
      </c>
      <c r="H159" s="1">
        <v>3</v>
      </c>
      <c r="I159" s="1">
        <v>19</v>
      </c>
      <c r="J159" s="1">
        <v>1</v>
      </c>
      <c r="K159" s="1">
        <v>2</v>
      </c>
      <c r="L159" s="1">
        <v>2</v>
      </c>
      <c r="M159" s="1" t="s">
        <v>492</v>
      </c>
      <c r="N159" s="1">
        <v>2</v>
      </c>
      <c r="O159" s="1">
        <v>153.9</v>
      </c>
      <c r="P159" s="1">
        <v>65.05</v>
      </c>
      <c r="Q159" s="1">
        <f t="shared" si="8"/>
        <v>27.464396558020802</v>
      </c>
      <c r="R159" s="1" t="e">
        <f>#REF!-#REF!</f>
        <v>#REF!</v>
      </c>
      <c r="S159" s="1" t="s">
        <v>143</v>
      </c>
      <c r="T159" s="1" t="s">
        <v>151</v>
      </c>
      <c r="U159" s="1">
        <v>42965</v>
      </c>
      <c r="V159" s="1">
        <v>36</v>
      </c>
      <c r="W159" s="1">
        <v>36</v>
      </c>
      <c r="X159" s="1">
        <v>2</v>
      </c>
    </row>
    <row r="160" spans="1:24" ht="87" customHeight="1">
      <c r="A160" s="1">
        <v>159</v>
      </c>
      <c r="B160" s="1" t="s">
        <v>456</v>
      </c>
      <c r="C160" s="1">
        <v>4</v>
      </c>
      <c r="D160" s="1">
        <v>42804</v>
      </c>
      <c r="E160" s="1">
        <v>2</v>
      </c>
      <c r="F160" s="1">
        <v>1</v>
      </c>
      <c r="G160" s="1" t="s">
        <v>205</v>
      </c>
      <c r="H160" s="1">
        <v>3</v>
      </c>
      <c r="I160" s="1">
        <v>19</v>
      </c>
      <c r="J160" s="1">
        <v>1</v>
      </c>
      <c r="K160" s="1">
        <v>2</v>
      </c>
      <c r="L160" s="1">
        <v>2</v>
      </c>
      <c r="M160" s="1" t="s">
        <v>492</v>
      </c>
      <c r="N160" s="1">
        <v>2</v>
      </c>
      <c r="O160" s="1">
        <v>150.9</v>
      </c>
      <c r="P160" s="1">
        <v>47.4</v>
      </c>
      <c r="Q160" s="1">
        <f t="shared" si="8"/>
        <v>20.816123800602611</v>
      </c>
      <c r="R160" s="1" t="e">
        <f>#REF!-#REF!</f>
        <v>#REF!</v>
      </c>
      <c r="S160" s="1" t="s">
        <v>159</v>
      </c>
      <c r="T160" s="1" t="s">
        <v>155</v>
      </c>
      <c r="U160" s="1">
        <v>42817</v>
      </c>
      <c r="V160" s="1">
        <v>24</v>
      </c>
      <c r="W160" s="1">
        <v>24</v>
      </c>
      <c r="X160" s="1">
        <v>2</v>
      </c>
    </row>
    <row r="161" spans="1:24" ht="95.25" customHeight="1">
      <c r="A161" s="1">
        <v>160</v>
      </c>
      <c r="B161" s="1" t="s">
        <v>432</v>
      </c>
      <c r="C161" s="1">
        <v>0</v>
      </c>
      <c r="D161" s="1">
        <v>42846</v>
      </c>
      <c r="E161" s="1">
        <v>2</v>
      </c>
      <c r="F161" s="1">
        <v>1</v>
      </c>
      <c r="G161" s="1" t="s">
        <v>475</v>
      </c>
      <c r="H161" s="1">
        <v>3</v>
      </c>
      <c r="I161" s="1">
        <v>9</v>
      </c>
      <c r="J161" s="1">
        <v>3</v>
      </c>
      <c r="K161" s="1">
        <v>1</v>
      </c>
      <c r="L161" s="1">
        <v>2</v>
      </c>
      <c r="M161" s="1" t="s">
        <v>492</v>
      </c>
      <c r="N161" s="1">
        <v>1</v>
      </c>
      <c r="O161" s="1">
        <v>156.69999999999999</v>
      </c>
      <c r="P161" s="1">
        <v>55.35</v>
      </c>
      <c r="Q161" s="1">
        <f t="shared" si="8"/>
        <v>22.541334943874723</v>
      </c>
      <c r="R161" s="1" t="e">
        <f>#REF!-#REF!</f>
        <v>#REF!</v>
      </c>
      <c r="S161" s="1" t="s">
        <v>164</v>
      </c>
      <c r="T161" s="1" t="s">
        <v>163</v>
      </c>
      <c r="U161" s="1">
        <v>43070</v>
      </c>
      <c r="V161" s="1">
        <v>32</v>
      </c>
      <c r="W161" s="1">
        <v>32</v>
      </c>
      <c r="X161" s="1">
        <v>2</v>
      </c>
    </row>
    <row r="162" spans="1:24" ht="96" customHeight="1">
      <c r="A162" s="1">
        <v>161</v>
      </c>
      <c r="B162" s="1" t="s">
        <v>322</v>
      </c>
      <c r="C162" s="1">
        <v>2</v>
      </c>
      <c r="D162" s="1">
        <v>42907</v>
      </c>
      <c r="E162" s="1">
        <v>2</v>
      </c>
      <c r="F162" s="1">
        <v>1</v>
      </c>
      <c r="G162" s="1" t="s">
        <v>178</v>
      </c>
      <c r="H162" s="1">
        <v>1</v>
      </c>
      <c r="I162" s="1">
        <v>13.5</v>
      </c>
      <c r="J162" s="1">
        <v>1</v>
      </c>
      <c r="K162" s="1">
        <v>2</v>
      </c>
      <c r="L162" s="1">
        <v>2</v>
      </c>
      <c r="M162" s="1" t="s">
        <v>492</v>
      </c>
      <c r="N162" s="1">
        <v>4</v>
      </c>
      <c r="O162" s="1">
        <v>147.5</v>
      </c>
      <c r="P162" s="1">
        <v>55.6</v>
      </c>
      <c r="Q162" s="1">
        <f t="shared" si="8"/>
        <v>25.55587474863545</v>
      </c>
      <c r="R162" s="1" t="e">
        <f>#REF!-#REF!</f>
        <v>#REF!</v>
      </c>
      <c r="S162" s="1">
        <v>14.2</v>
      </c>
      <c r="T162" s="1" t="s">
        <v>138</v>
      </c>
      <c r="U162" s="1">
        <v>42919</v>
      </c>
      <c r="V162" s="1">
        <v>26</v>
      </c>
      <c r="W162" s="1">
        <v>26</v>
      </c>
      <c r="X162" s="1">
        <v>2</v>
      </c>
    </row>
    <row r="163" spans="1:24" ht="77.25" customHeight="1">
      <c r="A163" s="1">
        <v>162</v>
      </c>
      <c r="B163" s="1" t="s">
        <v>457</v>
      </c>
      <c r="C163" s="1">
        <v>2</v>
      </c>
      <c r="D163" s="1">
        <v>43025</v>
      </c>
      <c r="E163" s="1">
        <v>1</v>
      </c>
      <c r="F163" s="1">
        <v>2</v>
      </c>
      <c r="G163" s="1" t="s">
        <v>474</v>
      </c>
      <c r="H163" s="1">
        <v>1</v>
      </c>
      <c r="I163" s="1">
        <v>11.5</v>
      </c>
      <c r="J163" s="1">
        <v>1</v>
      </c>
      <c r="K163" s="1">
        <v>2</v>
      </c>
      <c r="L163" s="1">
        <v>2</v>
      </c>
      <c r="M163" s="1" t="s">
        <v>492</v>
      </c>
      <c r="N163" s="1">
        <v>1</v>
      </c>
      <c r="O163" s="1">
        <v>167</v>
      </c>
      <c r="P163" s="1">
        <v>63.85</v>
      </c>
      <c r="Q163" s="1">
        <f t="shared" si="8"/>
        <v>22.894331098282478</v>
      </c>
      <c r="R163" s="1" t="e">
        <f>#REF!-#REF!</f>
        <v>#REF!</v>
      </c>
      <c r="S163" s="1" t="s">
        <v>139</v>
      </c>
      <c r="T163" s="1" t="s">
        <v>156</v>
      </c>
      <c r="U163" s="1">
        <v>43035</v>
      </c>
      <c r="V163" s="1">
        <v>20</v>
      </c>
      <c r="W163" s="1">
        <v>20</v>
      </c>
      <c r="X163" s="1">
        <v>2</v>
      </c>
    </row>
  </sheetData>
  <autoFilter ref="B1:DD163"/>
  <phoneticPr fontId="3" type="noConversion"/>
  <pageMargins left="0.69999998807907104" right="0.69999998807907104" top="0.75" bottom="0.75" header="0.30000001192092896" footer="0.300000011920928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김성민</cp:lastModifiedBy>
  <cp:revision>6</cp:revision>
  <dcterms:created xsi:type="dcterms:W3CDTF">2017-08-31T13:09:52Z</dcterms:created>
  <dcterms:modified xsi:type="dcterms:W3CDTF">2021-07-24T11:31:23Z</dcterms:modified>
</cp:coreProperties>
</file>